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fts-my.sharepoint.com/personal/tim_ipsofacto_uk_com/Documents/Documents/"/>
    </mc:Choice>
  </mc:AlternateContent>
  <xr:revisionPtr revIDLastSave="0" documentId="8_{037555C8-8D97-41DE-BC84-373D5DA893AF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Table of data (2)" sheetId="6" state="hidden" r:id="rId1"/>
    <sheet name="Training Summary" sheetId="9" r:id="rId2"/>
    <sheet name="Courses table of DATA" sheetId="7" r:id="rId3"/>
  </sheets>
  <definedNames>
    <definedName name="_xlnm._FilterDatabase" localSheetId="2" hidden="1">'Courses table of DATA'!$A$1:$O$101</definedName>
    <definedName name="_xlnm._FilterDatabase" localSheetId="0" hidden="1">'Table of data (2)'!$A$1:$O$101</definedName>
    <definedName name="age" localSheetId="2">'Courses table of DATA'!#REF!</definedName>
    <definedName name="age" localSheetId="0">'Table of data (2)'!#REF!</definedName>
    <definedName name="age">#REF!</definedName>
    <definedName name="annual_pay" localSheetId="2">'Courses table of DATA'!#REF!</definedName>
    <definedName name="annual_pay" localSheetId="0">'Table of data (2)'!#REF!</definedName>
    <definedName name="annual_pay">#REF!</definedName>
    <definedName name="Bonus">#REF!</definedName>
    <definedName name="daily_rate" localSheetId="2">'Courses table of DATA'!#REF!</definedName>
    <definedName name="daily_rate" localSheetId="0">'Table of data (2)'!#REF!</definedName>
    <definedName name="daily_rate">#REF!</definedName>
    <definedName name="Division" localSheetId="2">'Courses table of DATA'!#REF!</definedName>
    <definedName name="Division">'Table of data (2)'!#REF!</definedName>
    <definedName name="hourly_rate" localSheetId="2">'Courses table of DATA'!$O$2:$O$101</definedName>
    <definedName name="hourly_rate" localSheetId="0">'Table of data (2)'!$O$2:$O$101</definedName>
    <definedName name="hourly_rate">#REF!</definedName>
    <definedName name="pension_scheme" localSheetId="2">'Courses table of DATA'!#REF!</definedName>
    <definedName name="pension_scheme" localSheetId="0">'Table of data (2)'!#REF!</definedName>
    <definedName name="pension_scheme">#REF!</definedName>
    <definedName name="Sales" localSheetId="2">'Courses table of DATA'!$H$2:$H$101</definedName>
    <definedName name="Sales" localSheetId="0">'Table of data (2)'!$H$2:$H$101</definedName>
    <definedName name="Sales">#REF!</definedName>
    <definedName name="Sales_bonus">#REF!</definedName>
    <definedName name="weekly_rate" localSheetId="2">'Courses table of DATA'!#REF!</definedName>
    <definedName name="weekly_rate" localSheetId="0">'Table of data (2)'!#REF!</definedName>
    <definedName name="weekly_rate">#REF!</definedName>
  </definedNames>
  <calcPr calcId="191029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7" i="7" l="1"/>
  <c r="H2" i="6"/>
  <c r="I2" i="6" s="1"/>
  <c r="H3" i="6"/>
  <c r="I3" i="6" s="1"/>
  <c r="H4" i="6"/>
  <c r="I4" i="6" s="1"/>
  <c r="H5" i="6"/>
  <c r="I5" i="6" s="1"/>
  <c r="H6" i="6"/>
  <c r="I6" i="6" s="1"/>
  <c r="H7" i="6"/>
  <c r="I7" i="6" s="1"/>
  <c r="H8" i="6"/>
  <c r="I8" i="6" s="1"/>
  <c r="H9" i="6"/>
  <c r="I9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19" i="6"/>
  <c r="I19" i="6" s="1"/>
  <c r="H20" i="6"/>
  <c r="I20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4" i="6"/>
  <c r="I34" i="6" s="1"/>
  <c r="H35" i="6"/>
  <c r="I35" i="6" s="1"/>
  <c r="H36" i="6"/>
  <c r="I36" i="6" s="1"/>
  <c r="H37" i="6"/>
  <c r="I37" i="6" s="1"/>
  <c r="H38" i="6"/>
  <c r="I38" i="6" s="1"/>
  <c r="H39" i="6"/>
  <c r="I39" i="6" s="1"/>
  <c r="H40" i="6"/>
  <c r="I40" i="6" s="1"/>
  <c r="H41" i="6"/>
  <c r="I41" i="6" s="1"/>
  <c r="H42" i="6"/>
  <c r="I42" i="6" s="1"/>
  <c r="H43" i="6"/>
  <c r="I43" i="6" s="1"/>
  <c r="H44" i="6"/>
  <c r="I44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3" i="6"/>
  <c r="I53" i="6" s="1"/>
  <c r="H54" i="6"/>
  <c r="I54" i="6" s="1"/>
  <c r="H55" i="6"/>
  <c r="I55" i="6" s="1"/>
  <c r="H56" i="6"/>
  <c r="I56" i="6" s="1"/>
  <c r="H57" i="6"/>
  <c r="I57" i="6" s="1"/>
  <c r="H58" i="6"/>
  <c r="I58" i="6" s="1"/>
  <c r="H59" i="6"/>
  <c r="I59" i="6" s="1"/>
  <c r="H60" i="6"/>
  <c r="I60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69" i="6"/>
  <c r="I69" i="6" s="1"/>
  <c r="H70" i="6"/>
  <c r="I70" i="6" s="1"/>
  <c r="H71" i="6"/>
  <c r="I71" i="6" s="1"/>
  <c r="H72" i="6"/>
  <c r="I72" i="6" s="1"/>
  <c r="H73" i="6"/>
  <c r="I73" i="6" s="1"/>
  <c r="H74" i="6"/>
  <c r="I74" i="6" s="1"/>
  <c r="H75" i="6"/>
  <c r="I75" i="6" s="1"/>
  <c r="H76" i="6"/>
  <c r="I76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H84" i="6"/>
  <c r="I84" i="6" s="1"/>
  <c r="H85" i="6"/>
  <c r="I85" i="6" s="1"/>
  <c r="H86" i="6"/>
  <c r="I86" i="6" s="1"/>
  <c r="H87" i="6"/>
  <c r="I87" i="6" s="1"/>
  <c r="H88" i="6"/>
  <c r="I88" i="6" s="1"/>
  <c r="H89" i="6"/>
  <c r="I89" i="6" s="1"/>
  <c r="H90" i="6"/>
  <c r="I90" i="6" s="1"/>
  <c r="H91" i="6"/>
  <c r="I91" i="6" s="1"/>
  <c r="H92" i="6"/>
  <c r="I92" i="6" s="1"/>
  <c r="H93" i="6"/>
  <c r="I93" i="6" s="1"/>
  <c r="H94" i="6"/>
  <c r="I94" i="6" s="1"/>
  <c r="H95" i="6"/>
  <c r="I95" i="6" s="1"/>
  <c r="H96" i="6"/>
  <c r="I96" i="6" s="1"/>
  <c r="H97" i="6"/>
  <c r="I97" i="6" s="1"/>
  <c r="H98" i="6"/>
  <c r="I98" i="6" s="1"/>
  <c r="H99" i="6"/>
  <c r="I99" i="6" s="1"/>
  <c r="H100" i="6"/>
  <c r="I100" i="6" s="1"/>
  <c r="H101" i="6"/>
  <c r="I101" i="6" s="1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D91" i="6"/>
  <c r="C91" i="6" s="1"/>
  <c r="D92" i="6"/>
  <c r="C92" i="6" s="1"/>
  <c r="D93" i="6"/>
  <c r="C93" i="6" s="1"/>
  <c r="D94" i="6"/>
  <c r="C94" i="6" s="1"/>
  <c r="D95" i="6"/>
  <c r="C95" i="6" s="1"/>
  <c r="D96" i="6"/>
  <c r="C96" i="6" s="1"/>
  <c r="D97" i="6"/>
  <c r="C97" i="6" s="1"/>
  <c r="D98" i="6"/>
  <c r="C98" i="6" s="1"/>
  <c r="D99" i="6"/>
  <c r="C99" i="6" s="1"/>
  <c r="D100" i="6"/>
  <c r="C100" i="6" s="1"/>
  <c r="D101" i="6"/>
  <c r="C101" i="6" s="1"/>
  <c r="C107" i="6"/>
  <c r="D36" i="6"/>
  <c r="C36" i="6" s="1"/>
  <c r="D37" i="6"/>
  <c r="C37" i="6" s="1"/>
  <c r="D38" i="6"/>
  <c r="C38" i="6" s="1"/>
  <c r="D39" i="6"/>
  <c r="C39" i="6" s="1"/>
  <c r="D40" i="6"/>
  <c r="C40" i="6" s="1"/>
  <c r="D41" i="6"/>
  <c r="C41" i="6" s="1"/>
  <c r="D42" i="6"/>
  <c r="C42" i="6" s="1"/>
  <c r="D43" i="6"/>
  <c r="C43" i="6" s="1"/>
  <c r="D44" i="6"/>
  <c r="C44" i="6" s="1"/>
  <c r="D45" i="6"/>
  <c r="C45" i="6" s="1"/>
  <c r="D46" i="6"/>
  <c r="C46" i="6" s="1"/>
  <c r="D47" i="6"/>
  <c r="C47" i="6" s="1"/>
  <c r="D48" i="6"/>
  <c r="C48" i="6" s="1"/>
  <c r="D49" i="6"/>
  <c r="C49" i="6" s="1"/>
  <c r="D50" i="6"/>
  <c r="C50" i="6" s="1"/>
  <c r="D51" i="6"/>
  <c r="C51" i="6" s="1"/>
  <c r="D52" i="6"/>
  <c r="C52" i="6" s="1"/>
  <c r="D53" i="6"/>
  <c r="C53" i="6" s="1"/>
  <c r="D54" i="6"/>
  <c r="C54" i="6" s="1"/>
  <c r="D55" i="6"/>
  <c r="C55" i="6" s="1"/>
  <c r="D56" i="6"/>
  <c r="C56" i="6" s="1"/>
  <c r="D57" i="6"/>
  <c r="C57" i="6" s="1"/>
  <c r="D58" i="6"/>
  <c r="C58" i="6" s="1"/>
  <c r="D59" i="6"/>
  <c r="C59" i="6" s="1"/>
  <c r="D60" i="6"/>
  <c r="C60" i="6" s="1"/>
  <c r="D61" i="6"/>
  <c r="C61" i="6" s="1"/>
  <c r="D62" i="6"/>
  <c r="C62" i="6" s="1"/>
  <c r="D63" i="6"/>
  <c r="C63" i="6" s="1"/>
  <c r="D64" i="6"/>
  <c r="C64" i="6" s="1"/>
  <c r="D65" i="6"/>
  <c r="C65" i="6" s="1"/>
  <c r="D66" i="6"/>
  <c r="C66" i="6" s="1"/>
  <c r="D67" i="6"/>
  <c r="C67" i="6" s="1"/>
  <c r="D68" i="6"/>
  <c r="C68" i="6" s="1"/>
  <c r="D69" i="6"/>
  <c r="C69" i="6" s="1"/>
  <c r="D70" i="6"/>
  <c r="C70" i="6" s="1"/>
  <c r="D71" i="6"/>
  <c r="C71" i="6" s="1"/>
  <c r="D72" i="6"/>
  <c r="C72" i="6" s="1"/>
  <c r="D73" i="6"/>
  <c r="C73" i="6" s="1"/>
  <c r="D74" i="6"/>
  <c r="C74" i="6" s="1"/>
  <c r="D75" i="6"/>
  <c r="C75" i="6" s="1"/>
  <c r="D76" i="6"/>
  <c r="C76" i="6" s="1"/>
  <c r="D77" i="6"/>
  <c r="C77" i="6" s="1"/>
  <c r="D78" i="6"/>
  <c r="C78" i="6" s="1"/>
  <c r="D79" i="6"/>
  <c r="C79" i="6" s="1"/>
  <c r="D80" i="6"/>
  <c r="C80" i="6" s="1"/>
  <c r="D81" i="6"/>
  <c r="C81" i="6" s="1"/>
  <c r="D82" i="6"/>
  <c r="C82" i="6" s="1"/>
  <c r="D83" i="6"/>
  <c r="C83" i="6" s="1"/>
  <c r="D84" i="6"/>
  <c r="C84" i="6" s="1"/>
  <c r="D85" i="6"/>
  <c r="C85" i="6" s="1"/>
  <c r="D86" i="6"/>
  <c r="C86" i="6" s="1"/>
  <c r="D87" i="6"/>
  <c r="C87" i="6" s="1"/>
  <c r="D88" i="6"/>
  <c r="C88" i="6" s="1"/>
  <c r="D89" i="6"/>
  <c r="C89" i="6" s="1"/>
  <c r="D90" i="6"/>
  <c r="C90" i="6" s="1"/>
  <c r="D2" i="6"/>
  <c r="C2" i="6" s="1"/>
  <c r="D3" i="6"/>
  <c r="C3" i="6" s="1"/>
  <c r="D4" i="6"/>
  <c r="C4" i="6" s="1"/>
  <c r="D5" i="6"/>
  <c r="C5" i="6" s="1"/>
  <c r="D6" i="6"/>
  <c r="C6" i="6" s="1"/>
  <c r="D7" i="6"/>
  <c r="C7" i="6" s="1"/>
  <c r="D8" i="6"/>
  <c r="C8" i="6" s="1"/>
  <c r="D9" i="6"/>
  <c r="C9" i="6" s="1"/>
  <c r="D10" i="6"/>
  <c r="C10" i="6" s="1"/>
  <c r="D11" i="6"/>
  <c r="C11" i="6" s="1"/>
  <c r="D12" i="6"/>
  <c r="C12" i="6" s="1"/>
  <c r="D13" i="6"/>
  <c r="C13" i="6" s="1"/>
  <c r="D14" i="6"/>
  <c r="C14" i="6" s="1"/>
  <c r="D15" i="6"/>
  <c r="C15" i="6" s="1"/>
  <c r="D16" i="6"/>
  <c r="C16" i="6" s="1"/>
  <c r="D17" i="6"/>
  <c r="C17" i="6" s="1"/>
  <c r="D18" i="6"/>
  <c r="C18" i="6" s="1"/>
  <c r="D19" i="6"/>
  <c r="C19" i="6" s="1"/>
  <c r="D20" i="6"/>
  <c r="C20" i="6" s="1"/>
  <c r="D21" i="6"/>
  <c r="C21" i="6" s="1"/>
  <c r="D22" i="6"/>
  <c r="C22" i="6" s="1"/>
  <c r="D23" i="6"/>
  <c r="C23" i="6" s="1"/>
  <c r="D24" i="6"/>
  <c r="C24" i="6" s="1"/>
  <c r="D25" i="6"/>
  <c r="C25" i="6" s="1"/>
  <c r="D26" i="6"/>
  <c r="C26" i="6" s="1"/>
  <c r="D27" i="6"/>
  <c r="C27" i="6" s="1"/>
  <c r="D28" i="6"/>
  <c r="C28" i="6" s="1"/>
  <c r="D29" i="6"/>
  <c r="C29" i="6" s="1"/>
  <c r="D30" i="6"/>
  <c r="C30" i="6" s="1"/>
  <c r="D31" i="6"/>
  <c r="C31" i="6" s="1"/>
  <c r="D32" i="6"/>
  <c r="C32" i="6" s="1"/>
  <c r="D33" i="6"/>
  <c r="C33" i="6" s="1"/>
  <c r="D34" i="6"/>
  <c r="C34" i="6" s="1"/>
  <c r="D35" i="6"/>
  <c r="C35" i="6" s="1"/>
  <c r="J101" i="6" l="1"/>
  <c r="J85" i="6"/>
  <c r="J87" i="6"/>
  <c r="J82" i="6"/>
  <c r="J81" i="6"/>
  <c r="J80" i="6"/>
  <c r="J79" i="6"/>
  <c r="J64" i="6"/>
  <c r="J63" i="6"/>
  <c r="J48" i="6"/>
  <c r="J47" i="6"/>
  <c r="J39" i="6"/>
  <c r="J37" i="6"/>
  <c r="J31" i="6"/>
  <c r="J34" i="6"/>
  <c r="J33" i="6"/>
  <c r="J71" i="6"/>
  <c r="J32" i="6"/>
  <c r="J69" i="6"/>
  <c r="J66" i="6"/>
  <c r="J23" i="6"/>
  <c r="J65" i="6"/>
  <c r="J21" i="6"/>
  <c r="J18" i="6"/>
  <c r="J17" i="6"/>
  <c r="J98" i="6"/>
  <c r="J55" i="6"/>
  <c r="J16" i="6"/>
  <c r="J97" i="6"/>
  <c r="J53" i="6"/>
  <c r="J15" i="6"/>
  <c r="J96" i="6"/>
  <c r="J50" i="6"/>
  <c r="J7" i="6"/>
  <c r="J95" i="6"/>
  <c r="J49" i="6"/>
  <c r="J5" i="6"/>
  <c r="J94" i="6"/>
  <c r="J78" i="6"/>
  <c r="J62" i="6"/>
  <c r="J46" i="6"/>
  <c r="J30" i="6"/>
  <c r="J14" i="6"/>
  <c r="J93" i="6"/>
  <c r="J77" i="6"/>
  <c r="J61" i="6"/>
  <c r="J45" i="6"/>
  <c r="J29" i="6"/>
  <c r="J13" i="6"/>
  <c r="J92" i="6"/>
  <c r="J76" i="6"/>
  <c r="J60" i="6"/>
  <c r="J44" i="6"/>
  <c r="J28" i="6"/>
  <c r="J12" i="6"/>
  <c r="J91" i="6"/>
  <c r="J75" i="6"/>
  <c r="J59" i="6"/>
  <c r="J43" i="6"/>
  <c r="J27" i="6"/>
  <c r="J11" i="6"/>
  <c r="J90" i="6"/>
  <c r="J74" i="6"/>
  <c r="J58" i="6"/>
  <c r="J42" i="6"/>
  <c r="J26" i="6"/>
  <c r="J10" i="6"/>
  <c r="J89" i="6"/>
  <c r="J73" i="6"/>
  <c r="J57" i="6"/>
  <c r="J41" i="6"/>
  <c r="J25" i="6"/>
  <c r="J9" i="6"/>
  <c r="J88" i="6"/>
  <c r="J72" i="6"/>
  <c r="J56" i="6"/>
  <c r="J40" i="6"/>
  <c r="J24" i="6"/>
  <c r="J8" i="6"/>
  <c r="J86" i="6"/>
  <c r="J70" i="6"/>
  <c r="J54" i="6"/>
  <c r="J38" i="6"/>
  <c r="J22" i="6"/>
  <c r="J6" i="6"/>
  <c r="J100" i="6"/>
  <c r="J84" i="6"/>
  <c r="J68" i="6"/>
  <c r="J52" i="6"/>
  <c r="J36" i="6"/>
  <c r="J20" i="6"/>
  <c r="J4" i="6"/>
  <c r="J99" i="6"/>
  <c r="J83" i="6"/>
  <c r="J67" i="6"/>
  <c r="J51" i="6"/>
  <c r="J35" i="6"/>
  <c r="J19" i="6"/>
  <c r="J3" i="6"/>
  <c r="J2" i="6"/>
</calcChain>
</file>

<file path=xl/sharedStrings.xml><?xml version="1.0" encoding="utf-8"?>
<sst xmlns="http://schemas.openxmlformats.org/spreadsheetml/2006/main" count="1845" uniqueCount="325">
  <si>
    <t>ID</t>
  </si>
  <si>
    <t>FirstName</t>
  </si>
  <si>
    <t>Surname</t>
  </si>
  <si>
    <t>Gender</t>
  </si>
  <si>
    <t>Director</t>
  </si>
  <si>
    <t>Manager</t>
  </si>
  <si>
    <t>Senior Manager</t>
  </si>
  <si>
    <t>Junior Manager</t>
  </si>
  <si>
    <t>IT</t>
  </si>
  <si>
    <t>Sales</t>
  </si>
  <si>
    <t>HR</t>
  </si>
  <si>
    <t>Accounts</t>
  </si>
  <si>
    <t>Manufacture</t>
  </si>
  <si>
    <t>Male</t>
  </si>
  <si>
    <t>Female</t>
  </si>
  <si>
    <t>Kling</t>
  </si>
  <si>
    <t>Willis</t>
  </si>
  <si>
    <t>Abel</t>
  </si>
  <si>
    <t>Binga</t>
  </si>
  <si>
    <t>Culbert</t>
  </si>
  <si>
    <t>DeVinney</t>
  </si>
  <si>
    <t>Califano</t>
  </si>
  <si>
    <t>Bally</t>
  </si>
  <si>
    <t>Halal</t>
  </si>
  <si>
    <t>Swayne</t>
  </si>
  <si>
    <t>Chen</t>
  </si>
  <si>
    <t>Rose</t>
  </si>
  <si>
    <t>Ambrose</t>
  </si>
  <si>
    <t>Hume</t>
  </si>
  <si>
    <t>Murray</t>
  </si>
  <si>
    <t>Rich</t>
  </si>
  <si>
    <t>Gorski</t>
  </si>
  <si>
    <t>Hoffman</t>
  </si>
  <si>
    <t>Kramer</t>
  </si>
  <si>
    <t>Hill</t>
  </si>
  <si>
    <t>Smith</t>
  </si>
  <si>
    <t>Banks</t>
  </si>
  <si>
    <t>Strong</t>
  </si>
  <si>
    <t>MacFall</t>
  </si>
  <si>
    <t>Kim</t>
  </si>
  <si>
    <t>Ness</t>
  </si>
  <si>
    <t>Cuffaro</t>
  </si>
  <si>
    <t>Reese</t>
  </si>
  <si>
    <t>Parker</t>
  </si>
  <si>
    <t>Drake</t>
  </si>
  <si>
    <t>Reagan</t>
  </si>
  <si>
    <t>Barber</t>
  </si>
  <si>
    <t>Allen</t>
  </si>
  <si>
    <t>Mallory</t>
  </si>
  <si>
    <t>Mayron</t>
  </si>
  <si>
    <t>Simpson</t>
  </si>
  <si>
    <t>Richardson</t>
  </si>
  <si>
    <t>Bowers</t>
  </si>
  <si>
    <t>Earnhart</t>
  </si>
  <si>
    <t>Davies</t>
  </si>
  <si>
    <t>Davidson</t>
  </si>
  <si>
    <t>Briscoll</t>
  </si>
  <si>
    <t>Tucker</t>
  </si>
  <si>
    <t>Paterson</t>
  </si>
  <si>
    <t>Hillen</t>
  </si>
  <si>
    <t>Mazza</t>
  </si>
  <si>
    <t>Snyder</t>
  </si>
  <si>
    <t>Maccaluso</t>
  </si>
  <si>
    <t>Wheeler</t>
  </si>
  <si>
    <t>Masters</t>
  </si>
  <si>
    <t>Trelly</t>
  </si>
  <si>
    <t>Lillie</t>
  </si>
  <si>
    <t>Lewis</t>
  </si>
  <si>
    <t>McDonald</t>
  </si>
  <si>
    <t>Simmons</t>
  </si>
  <si>
    <t>Winger</t>
  </si>
  <si>
    <t>Reed</t>
  </si>
  <si>
    <t>Robinson</t>
  </si>
  <si>
    <t>Dandrow</t>
  </si>
  <si>
    <t>Switzer</t>
  </si>
  <si>
    <t>Howard</t>
  </si>
  <si>
    <t>Barthoff</t>
  </si>
  <si>
    <t>Williams</t>
  </si>
  <si>
    <t>Miller</t>
  </si>
  <si>
    <t>Calvin</t>
  </si>
  <si>
    <t>Petty</t>
  </si>
  <si>
    <t>Sloan</t>
  </si>
  <si>
    <t>Gibbs</t>
  </si>
  <si>
    <t>Sullivan</t>
  </si>
  <si>
    <t>Hayes</t>
  </si>
  <si>
    <t>Stewart</t>
  </si>
  <si>
    <t>Winters</t>
  </si>
  <si>
    <t>Brown</t>
  </si>
  <si>
    <t>Thomas</t>
  </si>
  <si>
    <t>Whitney</t>
  </si>
  <si>
    <t>Tooley</t>
  </si>
  <si>
    <t>Sara</t>
  </si>
  <si>
    <t>Kristen</t>
  </si>
  <si>
    <t>Theresa</t>
  </si>
  <si>
    <t>Cheryl</t>
  </si>
  <si>
    <t>Carol</t>
  </si>
  <si>
    <t>Julia</t>
  </si>
  <si>
    <t>Jeri Lynn</t>
  </si>
  <si>
    <t>Joanne</t>
  </si>
  <si>
    <t>Mary</t>
  </si>
  <si>
    <t>Lance</t>
  </si>
  <si>
    <t>Anne</t>
  </si>
  <si>
    <t>Karina</t>
  </si>
  <si>
    <t>Lynne</t>
  </si>
  <si>
    <t>Paula</t>
  </si>
  <si>
    <t>Frieda</t>
  </si>
  <si>
    <t>Holly</t>
  </si>
  <si>
    <t>Helen</t>
  </si>
  <si>
    <t>Katie</t>
  </si>
  <si>
    <t>Amy</t>
  </si>
  <si>
    <t>Jean</t>
  </si>
  <si>
    <t>Jane</t>
  </si>
  <si>
    <t>Jenny</t>
  </si>
  <si>
    <t>Colleen</t>
  </si>
  <si>
    <t>Teri</t>
  </si>
  <si>
    <t>Jacqueline</t>
  </si>
  <si>
    <t>Laura</t>
  </si>
  <si>
    <t>Jennifer</t>
  </si>
  <si>
    <t>Lindsey</t>
  </si>
  <si>
    <t>Shirley</t>
  </si>
  <si>
    <t>Maria</t>
  </si>
  <si>
    <t>Esther</t>
  </si>
  <si>
    <t>Marianne</t>
  </si>
  <si>
    <t>Grace</t>
  </si>
  <si>
    <t>Melanie</t>
  </si>
  <si>
    <t>Kyle</t>
  </si>
  <si>
    <t>Sue</t>
  </si>
  <si>
    <t>Sean</t>
  </si>
  <si>
    <t>Frank</t>
  </si>
  <si>
    <t>Barry</t>
  </si>
  <si>
    <t>Harry</t>
  </si>
  <si>
    <t>Shing</t>
  </si>
  <si>
    <t>Seth</t>
  </si>
  <si>
    <t>Bob</t>
  </si>
  <si>
    <t>Chris</t>
  </si>
  <si>
    <t>Robert</t>
  </si>
  <si>
    <t>James</t>
  </si>
  <si>
    <t>George</t>
  </si>
  <si>
    <t>Paul</t>
  </si>
  <si>
    <t>Dean</t>
  </si>
  <si>
    <t>Jeffrey</t>
  </si>
  <si>
    <t>Sung</t>
  </si>
  <si>
    <t>Theodore</t>
  </si>
  <si>
    <t>Brad</t>
  </si>
  <si>
    <t>Donald</t>
  </si>
  <si>
    <t>Brian</t>
  </si>
  <si>
    <t>Peter</t>
  </si>
  <si>
    <t>Fred</t>
  </si>
  <si>
    <t>Greg</t>
  </si>
  <si>
    <t>Bill</t>
  </si>
  <si>
    <t>Michael</t>
  </si>
  <si>
    <t>Doug</t>
  </si>
  <si>
    <t>Steve</t>
  </si>
  <si>
    <t>Henry</t>
  </si>
  <si>
    <t>Dominick</t>
  </si>
  <si>
    <t>Joshua</t>
  </si>
  <si>
    <t>Todd</t>
  </si>
  <si>
    <t>Christina</t>
  </si>
  <si>
    <t>Jerry</t>
  </si>
  <si>
    <t>William</t>
  </si>
  <si>
    <t>John</t>
  </si>
  <si>
    <t>Bradley</t>
  </si>
  <si>
    <t>Tim</t>
  </si>
  <si>
    <t>Richard</t>
  </si>
  <si>
    <t>Lorrie</t>
  </si>
  <si>
    <t>Administrator</t>
  </si>
  <si>
    <t>Annette</t>
  </si>
  <si>
    <t>Moor</t>
  </si>
  <si>
    <t>Louise</t>
  </si>
  <si>
    <t>Whitaker</t>
  </si>
  <si>
    <t>Elizabeth</t>
  </si>
  <si>
    <t>Caines</t>
  </si>
  <si>
    <t>Campbell</t>
  </si>
  <si>
    <t>Nick</t>
  </si>
  <si>
    <t xml:space="preserve">Kitty </t>
  </si>
  <si>
    <t>Buffalo</t>
  </si>
  <si>
    <t>Brenda</t>
  </si>
  <si>
    <t>Answer</t>
  </si>
  <si>
    <t>Anchor</t>
  </si>
  <si>
    <t>Cleaner</t>
  </si>
  <si>
    <t>EBSA160IF</t>
  </si>
  <si>
    <t>UCDA224IF</t>
  </si>
  <si>
    <t>EBJA136IF</t>
  </si>
  <si>
    <t>UBCA336IF</t>
  </si>
  <si>
    <t>UAHA232IF</t>
  </si>
  <si>
    <t>UBTA272IF</t>
  </si>
  <si>
    <t>UAJB224IF</t>
  </si>
  <si>
    <t>UAJB144IF</t>
  </si>
  <si>
    <t>EATB152IF</t>
  </si>
  <si>
    <t>ECBB240IF</t>
  </si>
  <si>
    <t>EACB136IF</t>
  </si>
  <si>
    <t>UCBB144IF</t>
  </si>
  <si>
    <t>CABB232IF</t>
  </si>
  <si>
    <t>CBBB288IF</t>
  </si>
  <si>
    <t>EADB432IF</t>
  </si>
  <si>
    <t>UBBB240IF</t>
  </si>
  <si>
    <t>UACB224IF</t>
  </si>
  <si>
    <t>UCJB184IF</t>
  </si>
  <si>
    <t>UBMB168IF</t>
  </si>
  <si>
    <t>UBJB288IF</t>
  </si>
  <si>
    <t>CBTB304IF</t>
  </si>
  <si>
    <t>CCEC304IF</t>
  </si>
  <si>
    <t>UAJC304IF</t>
  </si>
  <si>
    <t>ECGC240IF</t>
  </si>
  <si>
    <t>CCJC520IF</t>
  </si>
  <si>
    <t>UALC152IF</t>
  </si>
  <si>
    <t>EAAC232IF</t>
  </si>
  <si>
    <t>ABCC224IF</t>
  </si>
  <si>
    <t>UAJD224IF</t>
  </si>
  <si>
    <t>UAGD128IF</t>
  </si>
  <si>
    <t>UBMD128IF</t>
  </si>
  <si>
    <t>UCJD208IF</t>
  </si>
  <si>
    <t>EALD240IF</t>
  </si>
  <si>
    <t>UCEE128IF</t>
  </si>
  <si>
    <t>ECDG136IF</t>
  </si>
  <si>
    <t>UBFG224IF</t>
  </si>
  <si>
    <t>UBMH176IF</t>
  </si>
  <si>
    <t>EBSH160IF</t>
  </si>
  <si>
    <t>UCKH304IF</t>
  </si>
  <si>
    <t>ACKH272IF</t>
  </si>
  <si>
    <t>UAHH224IF</t>
  </si>
  <si>
    <t>ABRH136IF</t>
  </si>
  <si>
    <t>UCKH368IF</t>
  </si>
  <si>
    <t>EBMK336IF</t>
  </si>
  <si>
    <t>UBSK352IF</t>
  </si>
  <si>
    <t>UBHK304IF</t>
  </si>
  <si>
    <t>UCBL144IF</t>
  </si>
  <si>
    <t>UCSL296IF</t>
  </si>
  <si>
    <t>UASM440IF</t>
  </si>
  <si>
    <t>ECJM136IF</t>
  </si>
  <si>
    <t>CBLM288IF</t>
  </si>
  <si>
    <t>ACBM272IF</t>
  </si>
  <si>
    <t>CAJM168IF</t>
  </si>
  <si>
    <t>UATM168IF</t>
  </si>
  <si>
    <t>UBCM144IF</t>
  </si>
  <si>
    <t>EBFM192IF</t>
  </si>
  <si>
    <t>UCAM240IF</t>
  </si>
  <si>
    <t>UBLM272IF</t>
  </si>
  <si>
    <t>ECMN272IF</t>
  </si>
  <si>
    <t>ECKP176IF</t>
  </si>
  <si>
    <t>ABKP304IF</t>
  </si>
  <si>
    <t>EABP304IF</t>
  </si>
  <si>
    <t>ECKR136IF</t>
  </si>
  <si>
    <t>UAGR272IF</t>
  </si>
  <si>
    <t>EBCR256IF</t>
  </si>
  <si>
    <t>UCPR272IF</t>
  </si>
  <si>
    <t>CCSR232IF</t>
  </si>
  <si>
    <t>UAPR216IF</t>
  </si>
  <si>
    <t>UAAR144IF</t>
  </si>
  <si>
    <t>UBRS144IF</t>
  </si>
  <si>
    <t>CBLS216IF</t>
  </si>
  <si>
    <t>EBMS144IF</t>
  </si>
  <si>
    <t>AADS352IF</t>
  </si>
  <si>
    <t>EAJS344IF</t>
  </si>
  <si>
    <t>UAAS144IF</t>
  </si>
  <si>
    <t>UBSS160IF</t>
  </si>
  <si>
    <t>UARS112IF</t>
  </si>
  <si>
    <t>UBWS288IF</t>
  </si>
  <si>
    <t>UCSS120IF</t>
  </si>
  <si>
    <t>CAHS352IF</t>
  </si>
  <si>
    <t>UBJS144IF</t>
  </si>
  <si>
    <t>ECGS136IF</t>
  </si>
  <si>
    <t>ACMS144IF</t>
  </si>
  <si>
    <t>UCTS128IF</t>
  </si>
  <si>
    <t>CACT264IF</t>
  </si>
  <si>
    <t>UCTT152IF</t>
  </si>
  <si>
    <t>UBST216IF</t>
  </si>
  <si>
    <t>UAMT240IF</t>
  </si>
  <si>
    <t>UAFW288IF</t>
  </si>
  <si>
    <t>EBLW272IF</t>
  </si>
  <si>
    <t>CCNW288IF</t>
  </si>
  <si>
    <t>UACW128IF</t>
  </si>
  <si>
    <t>UAKW248IF</t>
  </si>
  <si>
    <t>CAMW176IF</t>
  </si>
  <si>
    <t>UCJW240IF</t>
  </si>
  <si>
    <t>UBLW120IF</t>
  </si>
  <si>
    <t>EAPW288IF</t>
  </si>
  <si>
    <t>UCKW272IF</t>
  </si>
  <si>
    <t>UCJW448IF</t>
  </si>
  <si>
    <t>CCJW288IF</t>
  </si>
  <si>
    <t>Course Category</t>
  </si>
  <si>
    <t>Project Management</t>
  </si>
  <si>
    <t>Soft Skills</t>
  </si>
  <si>
    <t>Course</t>
  </si>
  <si>
    <t>Level</t>
  </si>
  <si>
    <t>PowerBI</t>
  </si>
  <si>
    <t>Purchase date</t>
  </si>
  <si>
    <t>Customer Role</t>
  </si>
  <si>
    <t>Product Code</t>
  </si>
  <si>
    <t>Net Sales</t>
  </si>
  <si>
    <t>Vat</t>
  </si>
  <si>
    <t>Gross</t>
  </si>
  <si>
    <t>Feedback Rxd</t>
  </si>
  <si>
    <t>Yes</t>
  </si>
  <si>
    <t>No</t>
  </si>
  <si>
    <t>Invoice Paid</t>
  </si>
  <si>
    <t>Excel 1-4</t>
  </si>
  <si>
    <t>Power Apps</t>
  </si>
  <si>
    <t>Power Automate</t>
  </si>
  <si>
    <t>SharePoint</t>
  </si>
  <si>
    <t>365 Apps</t>
  </si>
  <si>
    <t>PRINCE2</t>
  </si>
  <si>
    <t>AgilePM for SCRUM</t>
  </si>
  <si>
    <t>APM PMQ</t>
  </si>
  <si>
    <t>APM PFQ</t>
  </si>
  <si>
    <t>AgilePM</t>
  </si>
  <si>
    <t>Change Management</t>
  </si>
  <si>
    <t>Facilitation skills</t>
  </si>
  <si>
    <t>SYOB</t>
  </si>
  <si>
    <t>SEO</t>
  </si>
  <si>
    <t>Presentation Skills</t>
  </si>
  <si>
    <t>Training Manager</t>
  </si>
  <si>
    <t>HR Manager</t>
  </si>
  <si>
    <t>ID-2023</t>
  </si>
  <si>
    <t>Row Labels</t>
  </si>
  <si>
    <t>Grand Total</t>
  </si>
  <si>
    <t>Sum of Net Sales</t>
  </si>
  <si>
    <t>(All)</t>
  </si>
  <si>
    <t>Column Labels</t>
  </si>
  <si>
    <t>Google Search</t>
  </si>
  <si>
    <t>Social Media</t>
  </si>
  <si>
    <t>Via Friend</t>
  </si>
  <si>
    <t>Via Work</t>
  </si>
  <si>
    <t>Previous Course</t>
  </si>
  <si>
    <t>Research 2 find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</si>
</sst>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5" formatCode="_-&quot;£&quot;* #,##0_-;\-&quot;£&quot;* #,##0_-;_-&quot;£&quot;* &quot;-&quot;??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3" fillId="0" borderId="0" xfId="0" applyFont="1"/>
    <xf numFmtId="0" fontId="2" fillId="2" borderId="1" xfId="0" applyFont="1" applyFill="1" applyBorder="1"/>
    <xf numFmtId="0" fontId="0" fillId="3" borderId="0" xfId="0" applyFill="1"/>
    <xf numFmtId="0" fontId="3" fillId="3" borderId="0" xfId="0" applyFont="1" applyFill="1"/>
    <xf numFmtId="2" fontId="0" fillId="0" borderId="0" xfId="0" applyNumberFormat="1"/>
    <xf numFmtId="165" fontId="0" fillId="0" borderId="0" xfId="1" applyNumberFormat="1" applyFont="1"/>
    <xf numFmtId="0" fontId="0" fillId="0" borderId="0" xfId="0" applyNumberFormat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0"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[Training-Course-List-2023.xlsx]Training Summary!PivotTable1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SALES</a:t>
            </a:r>
            <a:r>
              <a:rPr lang="en-GB" baseline="0"/>
              <a:t> BY CATEGORY AND GENDER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'Training Summary'!$B$4:$B$5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'Training Summary'!$A$6:$A$9</c:f>
              <c:strCache>
                <c:ptCount val="3"/>
                <c:pt idx="0">
                  <c:v>IT</c:v>
                </c:pt>
                <c:pt idx="1">
                  <c:v>Project Management</c:v>
                </c:pt>
                <c:pt idx="2">
                  <c:v>Soft Skills</c:v>
                </c:pt>
              </c:strCache>
            </c:strRef>
          </c:cat>
          <c:val>
            <c:numRef>
              <c:f>'Training Summary'!$B$6:$B$9</c:f>
              <c:numCache>
                <c:formatCode>_("£"* #,##0.00_);_("£"* \(#,##0.00\);_("£"* "-"??_);_(@_)</c:formatCode>
                <c:ptCount val="3"/>
                <c:pt idx="0">
                  <c:v>101343</c:v>
                </c:pt>
                <c:pt idx="1">
                  <c:v>155235</c:v>
                </c:pt>
                <c:pt idx="2">
                  <c:v>39353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5-4274-9265-C3DA2A9B0794}"/>
            </c:ext>
          </c:extLst>
        </c:ser>
        <c:ser>
          <c:idx val="1"/>
          <c:order val="1"/>
          <c:tx>
            <c:strRef>
              <c:f>'Training Summary'!$C$4:$C$5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'Training Summary'!$A$6:$A$9</c:f>
              <c:strCache>
                <c:ptCount val="3"/>
                <c:pt idx="0">
                  <c:v>IT</c:v>
                </c:pt>
                <c:pt idx="1">
                  <c:v>Project Management</c:v>
                </c:pt>
                <c:pt idx="2">
                  <c:v>Soft Skills</c:v>
                </c:pt>
              </c:strCache>
            </c:strRef>
          </c:cat>
          <c:val>
            <c:numRef>
              <c:f>'Training Summary'!$C$6:$C$9</c:f>
              <c:numCache>
                <c:formatCode>_("£"* #,##0.00_);_("£"* \(#,##0.00\);_("£"* "-"??_);_(@_)</c:formatCode>
                <c:ptCount val="3"/>
                <c:pt idx="0">
                  <c:v>79203</c:v>
                </c:pt>
                <c:pt idx="1">
                  <c:v>116235</c:v>
                </c:pt>
                <c:pt idx="2">
                  <c:v>22750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15-4274-9265-C3DA2A9B0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216448"/>
        <c:axId val="1569211872"/>
      </c:barChart>
      <c:catAx>
        <c:axId val="156921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211872"/>
        <c:crosses val="autoZero"/>
        <c:auto val="1"/>
        <c:lblAlgn val="ctr"/>
        <c:lblOffset val="100"/>
        <c:noMultiLvlLbl val="0"/>
      </c:catAx>
      <c:valAx>
        <c:axId val="156921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£&quot;* #,##0.00_);_(&quot;£&quot;* \(#,##0.00\);_(&quot;£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2164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[Training-Course-List-2023.xlsx]Training Summary!PivotTable1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'Training Summary'!$B$4:$B$5</c:f>
              <c:strCache>
                <c:ptCount val="1"/>
                <c:pt idx="0">
                  <c:v>Female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04-4097-9C84-7F88E6DAA9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04-4097-9C84-7F88E6DAA9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04-4097-9C84-7F88E6DAA9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'Training Summary'!$A$6:$A$9</c:f>
              <c:strCache>
                <c:ptCount val="3"/>
                <c:pt idx="0">
                  <c:v>IT</c:v>
                </c:pt>
                <c:pt idx="1">
                  <c:v>Project Management</c:v>
                </c:pt>
                <c:pt idx="2">
                  <c:v>Soft Skills</c:v>
                </c:pt>
              </c:strCache>
            </c:strRef>
          </c:cat>
          <c:val>
            <c:numRef>
              <c:f>'Training Summary'!$B$6:$B$9</c:f>
              <c:numCache>
                <c:formatCode>_("£"* #,##0.00_);_("£"* \(#,##0.00\);_("£"* "-"??_);_(@_)</c:formatCode>
                <c:ptCount val="3"/>
                <c:pt idx="0">
                  <c:v>101343</c:v>
                </c:pt>
                <c:pt idx="1">
                  <c:v>155235</c:v>
                </c:pt>
                <c:pt idx="2">
                  <c:v>39353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4-4097-9C84-7F88E6DAA94F}"/>
            </c:ext>
          </c:extLst>
        </c:ser>
        <c:ser>
          <c:idx val="1"/>
          <c:order val="1"/>
          <c:tx>
            <c:strRef>
              <c:f>'Training Summary'!$C$4:$C$5</c:f>
              <c:strCache>
                <c:ptCount val="1"/>
                <c:pt idx="0">
                  <c:v>Male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04-4097-9C84-7F88E6DAA9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04-4097-9C84-7F88E6DAA9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04-4097-9C84-7F88E6DAA9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'Training Summary'!$A$6:$A$9</c:f>
              <c:strCache>
                <c:ptCount val="3"/>
                <c:pt idx="0">
                  <c:v>IT</c:v>
                </c:pt>
                <c:pt idx="1">
                  <c:v>Project Management</c:v>
                </c:pt>
                <c:pt idx="2">
                  <c:v>Soft Skills</c:v>
                </c:pt>
              </c:strCache>
            </c:strRef>
          </c:cat>
          <c:val>
            <c:numRef>
              <c:f>'Training Summary'!$C$6:$C$9</c:f>
              <c:numCache>
                <c:formatCode>_("£"* #,##0.00_);_("£"* \(#,##0.00\);_("£"* "-"??_);_(@_)</c:formatCode>
                <c:ptCount val="3"/>
                <c:pt idx="0">
                  <c:v>79203</c:v>
                </c:pt>
                <c:pt idx="1">
                  <c:v>116235</c:v>
                </c:pt>
                <c:pt idx="2">
                  <c:v>22750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4-4097-9C84-7F88E6DAA94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0</xdr:row>
      <xdr:rowOff>19050</xdr:rowOff>
    </xdr:from>
    <xdr:to>
      <xdr:col>10</xdr:col>
      <xdr:colOff>518160</xdr:colOff>
      <xdr:row>25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AF0580-B4E2-C2E1-9397-F75F48952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</xdr:colOff>
      <xdr:row>9</xdr:row>
      <xdr:rowOff>133350</xdr:rowOff>
    </xdr:from>
    <xdr:to>
      <xdr:col>3</xdr:col>
      <xdr:colOff>838200</xdr:colOff>
      <xdr:row>26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ECE557-FDAF-A896-7D3E-67D49A712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im" refreshedDate="44966.596990740742" createdVersion="8" refreshedVersion="8" minRefreshableVersion="3" recordCount="100" xr:uid="{77BE1CE2-9CF9-4F13-832A-2571AF303052}">
  <cacheSource type="worksheet">
    <worksheetSource ref="A1:O101" sheet="Courses table of DATA"/>
  </cacheSource>
  <cacheFields count="15">
    <cacheField name="ID-2023" numFmtId="0">
      <sharedItems containsSemiMixedTypes="0" containsString="0" containsNumber="1" containsInteger="1" minValue="1" maxValue="100"/>
    </cacheField>
    <cacheField name="Course Category" numFmtId="0">
      <sharedItems count="3">
        <s v="Project Management"/>
        <s v="IT"/>
        <s v="Soft Skills"/>
      </sharedItems>
    </cacheField>
    <cacheField name="Course" numFmtId="0">
      <sharedItems count="17">
        <s v="APM PFQ"/>
        <s v="AgilePM"/>
        <s v="365 Apps"/>
        <s v="Excel 1-4"/>
        <s v="Sales"/>
        <s v="PowerBI"/>
        <s v="SEO"/>
        <s v="Power Apps"/>
        <s v="APM PMQ"/>
        <s v="AgilePM for SCRUM"/>
        <s v="PRINCE2"/>
        <s v="Change Management"/>
        <s v="Presentation Skills"/>
        <s v="SharePoint"/>
        <s v="SYOB"/>
        <s v="Power Automate"/>
        <s v="Facilitation skills"/>
      </sharedItems>
    </cacheField>
    <cacheField name="Level" numFmtId="0">
      <sharedItems containsSemiMixedTypes="0" containsString="0" containsNumber="1" containsInteger="1" minValue="1" maxValue="6"/>
    </cacheField>
    <cacheField name="Product Code" numFmtId="0">
      <sharedItems/>
    </cacheField>
    <cacheField name="Purchase date" numFmtId="14">
      <sharedItems containsSemiMixedTypes="0" containsNonDate="0" containsDate="1" containsString="0" minDate="2023-01-01T00:00:00" maxDate="2023-02-10T00:00:00"/>
    </cacheField>
    <cacheField name="Customer Role" numFmtId="0">
      <sharedItems/>
    </cacheField>
    <cacheField name="Net Sales" numFmtId="165">
      <sharedItems containsSemiMixedTypes="0" containsString="0" containsNumber="1" containsInteger="1" minValue="355" maxValue="9934"/>
    </cacheField>
    <cacheField name="Vat" numFmtId="165">
      <sharedItems containsSemiMixedTypes="0" containsString="0" containsNumber="1" minValue="71" maxValue="1986.8000000000002"/>
    </cacheField>
    <cacheField name="Gross" numFmtId="165">
      <sharedItems containsSemiMixedTypes="0" containsString="0" containsNumber="1" minValue="426" maxValue="11920.8"/>
    </cacheField>
    <cacheField name="Gender" numFmtId="0">
      <sharedItems count="2">
        <s v="Female"/>
        <s v="Male"/>
      </sharedItems>
    </cacheField>
    <cacheField name="FirstName" numFmtId="0">
      <sharedItems/>
    </cacheField>
    <cacheField name="Surname" numFmtId="0">
      <sharedItems/>
    </cacheField>
    <cacheField name="Feedback Rxd" numFmtId="0">
      <sharedItems count="2">
        <s v="Yes"/>
        <s v="No"/>
      </sharedItems>
    </cacheField>
    <cacheField name="Invoice Paid" numFmtId="0">
      <sharedItems count="2">
        <s v="Yes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n v="1"/>
    <x v="0"/>
    <x v="0"/>
    <n v="1"/>
    <s v="EAAC232IF"/>
    <d v="2023-01-05T00:00:00"/>
    <s v="Junior Manager"/>
    <n v="2209"/>
    <n v="441.8"/>
    <n v="2650.8"/>
    <x v="0"/>
    <s v="Anne"/>
    <s v="Cuffaro"/>
    <x v="0"/>
    <x v="0"/>
  </r>
  <r>
    <n v="2"/>
    <x v="0"/>
    <x v="1"/>
    <n v="3"/>
    <s v="ACMS144IF"/>
    <d v="2023-02-03T00:00:00"/>
    <s v="Manufacture"/>
    <n v="3839"/>
    <n v="767.80000000000007"/>
    <n v="4606.8"/>
    <x v="0"/>
    <s v="Mary"/>
    <s v="Swayne"/>
    <x v="0"/>
    <x v="0"/>
  </r>
  <r>
    <n v="3"/>
    <x v="1"/>
    <x v="2"/>
    <n v="6"/>
    <s v="UCEE128IF"/>
    <d v="2023-01-27T00:00:00"/>
    <s v="HR Manager"/>
    <n v="2464"/>
    <n v="492.8"/>
    <n v="2956.8"/>
    <x v="0"/>
    <s v="Esther"/>
    <s v="Earnhart"/>
    <x v="0"/>
    <x v="0"/>
  </r>
  <r>
    <n v="4"/>
    <x v="1"/>
    <x v="2"/>
    <n v="6"/>
    <s v="UCAM240IF"/>
    <d v="2023-01-17T00:00:00"/>
    <s v="Training Manager"/>
    <n v="6367"/>
    <n v="1273.4000000000001"/>
    <n v="7640.4"/>
    <x v="0"/>
    <s v="Annette"/>
    <s v="Moor"/>
    <x v="0"/>
    <x v="0"/>
  </r>
  <r>
    <n v="5"/>
    <x v="1"/>
    <x v="3"/>
    <n v="4"/>
    <s v="UAHA232IF"/>
    <d v="2023-02-04T00:00:00"/>
    <s v="Manager"/>
    <n v="4335"/>
    <n v="867"/>
    <n v="5202"/>
    <x v="1"/>
    <s v="Harry"/>
    <s v="Anchor"/>
    <x v="0"/>
    <x v="0"/>
  </r>
  <r>
    <n v="6"/>
    <x v="2"/>
    <x v="4"/>
    <n v="1"/>
    <s v="UCPR272IF"/>
    <d v="2023-02-08T00:00:00"/>
    <s v="Manager"/>
    <n v="6417"/>
    <n v="1283.4000000000001"/>
    <n v="7700.4"/>
    <x v="0"/>
    <s v="Paula"/>
    <s v="Rich"/>
    <x v="0"/>
    <x v="0"/>
  </r>
  <r>
    <n v="7"/>
    <x v="0"/>
    <x v="1"/>
    <n v="3"/>
    <s v="CCJC520IF"/>
    <d v="2023-02-04T00:00:00"/>
    <s v="Training Manager"/>
    <n v="3463"/>
    <n v="692.6"/>
    <n v="4155.6000000000004"/>
    <x v="0"/>
    <s v="Jean"/>
    <s v="Campbell"/>
    <x v="0"/>
    <x v="1"/>
  </r>
  <r>
    <n v="8"/>
    <x v="1"/>
    <x v="5"/>
    <n v="1"/>
    <s v="UAJB224IF"/>
    <d v="2023-02-04T00:00:00"/>
    <s v="HR"/>
    <n v="6359"/>
    <n v="1271.8000000000002"/>
    <n v="7630.8"/>
    <x v="0"/>
    <s v="Joanne"/>
    <s v="Bally"/>
    <x v="0"/>
    <x v="0"/>
  </r>
  <r>
    <n v="9"/>
    <x v="2"/>
    <x v="6"/>
    <n v="2"/>
    <s v="UAPR216IF"/>
    <d v="2023-01-26T00:00:00"/>
    <s v="Manager"/>
    <n v="7432"/>
    <n v="1486.4"/>
    <n v="8918.4"/>
    <x v="1"/>
    <s v="Paul"/>
    <s v="Robinson"/>
    <x v="1"/>
    <x v="0"/>
  </r>
  <r>
    <n v="10"/>
    <x v="0"/>
    <x v="1"/>
    <n v="3"/>
    <s v="ABRH136IF"/>
    <d v="2023-02-08T00:00:00"/>
    <s v="Administrator"/>
    <n v="8906"/>
    <n v="1781.2"/>
    <n v="10687.2"/>
    <x v="1"/>
    <s v="Robert"/>
    <s v="Howard"/>
    <x v="0"/>
    <x v="0"/>
  </r>
  <r>
    <n v="11"/>
    <x v="1"/>
    <x v="2"/>
    <n v="6"/>
    <s v="UBSK352IF"/>
    <d v="2023-01-12T00:00:00"/>
    <s v="Senior Manager"/>
    <n v="2095"/>
    <n v="419"/>
    <n v="2514"/>
    <x v="0"/>
    <s v="Sara"/>
    <s v="Kling"/>
    <x v="0"/>
    <x v="0"/>
  </r>
  <r>
    <n v="12"/>
    <x v="0"/>
    <x v="1"/>
    <n v="3"/>
    <s v="CBTB304IF"/>
    <d v="2023-02-05T00:00:00"/>
    <s v="IT"/>
    <n v="9032"/>
    <n v="1806.4"/>
    <n v="10838.4"/>
    <x v="1"/>
    <s v="Todd"/>
    <s v="Brown"/>
    <x v="0"/>
    <x v="0"/>
  </r>
  <r>
    <n v="13"/>
    <x v="1"/>
    <x v="7"/>
    <n v="2"/>
    <s v="UBMH176IF"/>
    <d v="2023-01-11T00:00:00"/>
    <s v="Accounts"/>
    <n v="1787"/>
    <n v="357.40000000000003"/>
    <n v="2144.4"/>
    <x v="0"/>
    <s v="Mary"/>
    <s v="Halal"/>
    <x v="1"/>
    <x v="0"/>
  </r>
  <r>
    <n v="14"/>
    <x v="2"/>
    <x v="6"/>
    <n v="2"/>
    <s v="UAAS144IF"/>
    <d v="2023-01-22T00:00:00"/>
    <s v="HR Manager"/>
    <n v="8748"/>
    <n v="1749.6000000000001"/>
    <n v="10497.6"/>
    <x v="0"/>
    <s v="Amy"/>
    <s v="Smith"/>
    <x v="0"/>
    <x v="0"/>
  </r>
  <r>
    <n v="15"/>
    <x v="0"/>
    <x v="1"/>
    <n v="3"/>
    <s v="EAPW288IF"/>
    <d v="2023-02-04T00:00:00"/>
    <s v="Manager"/>
    <n v="7309"/>
    <n v="1461.8000000000002"/>
    <n v="8770.7999999999993"/>
    <x v="1"/>
    <s v="Peter"/>
    <s v="Williams"/>
    <x v="0"/>
    <x v="0"/>
  </r>
  <r>
    <n v="16"/>
    <x v="0"/>
    <x v="1"/>
    <n v="3"/>
    <s v="ECGC240IF"/>
    <d v="2023-01-11T00:00:00"/>
    <s v="IT"/>
    <n v="647"/>
    <n v="129.4"/>
    <n v="776.4"/>
    <x v="1"/>
    <s v="Greg"/>
    <s v="Calvin"/>
    <x v="0"/>
    <x v="0"/>
  </r>
  <r>
    <n v="17"/>
    <x v="1"/>
    <x v="7"/>
    <n v="2"/>
    <s v="UBCM144IF"/>
    <d v="2023-01-07T00:00:00"/>
    <s v="Manufacture"/>
    <n v="8555"/>
    <n v="1711"/>
    <n v="10266"/>
    <x v="1"/>
    <s v="Chris"/>
    <s v="McDonald"/>
    <x v="0"/>
    <x v="0"/>
  </r>
  <r>
    <n v="18"/>
    <x v="1"/>
    <x v="7"/>
    <n v="2"/>
    <s v="UALC152IF"/>
    <d v="2023-01-18T00:00:00"/>
    <s v="Manufacture"/>
    <n v="1004"/>
    <n v="200.8"/>
    <n v="1204.8"/>
    <x v="0"/>
    <s v="Lance"/>
    <s v="Chen"/>
    <x v="0"/>
    <x v="0"/>
  </r>
  <r>
    <n v="19"/>
    <x v="0"/>
    <x v="8"/>
    <n v="2"/>
    <s v="CCEC304IF"/>
    <d v="2023-01-30T00:00:00"/>
    <s v="Training Manager"/>
    <n v="966"/>
    <n v="193.20000000000002"/>
    <n v="1159.2"/>
    <x v="1"/>
    <s v="Elizabeth"/>
    <s v="Caines"/>
    <x v="0"/>
    <x v="0"/>
  </r>
  <r>
    <n v="20"/>
    <x v="2"/>
    <x v="4"/>
    <n v="1"/>
    <s v="UBHK304IF"/>
    <d v="2023-02-01T00:00:00"/>
    <s v="IT"/>
    <n v="9718"/>
    <n v="1943.6000000000001"/>
    <n v="11661.6"/>
    <x v="0"/>
    <s v="Helen"/>
    <s v="Kramer"/>
    <x v="0"/>
    <x v="0"/>
  </r>
  <r>
    <n v="21"/>
    <x v="1"/>
    <x v="3"/>
    <n v="4"/>
    <s v="UCTT152IF"/>
    <d v="2023-02-09T00:00:00"/>
    <s v="IT"/>
    <n v="4845"/>
    <n v="969"/>
    <n v="5814"/>
    <x v="1"/>
    <s v="Tim"/>
    <s v="Tooley"/>
    <x v="0"/>
    <x v="0"/>
  </r>
  <r>
    <n v="22"/>
    <x v="0"/>
    <x v="9"/>
    <n v="4"/>
    <s v="CAJM168IF"/>
    <d v="2023-01-07T00:00:00"/>
    <s v="Junior Manager"/>
    <n v="1836"/>
    <n v="367.20000000000005"/>
    <n v="2203.1999999999998"/>
    <x v="0"/>
    <s v="Jennifer"/>
    <s v="Mayron"/>
    <x v="0"/>
    <x v="0"/>
  </r>
  <r>
    <n v="23"/>
    <x v="0"/>
    <x v="9"/>
    <n v="4"/>
    <s v="EBMS144IF"/>
    <d v="2023-01-21T00:00:00"/>
    <s v="HR Manager"/>
    <n v="7424"/>
    <n v="1484.8000000000002"/>
    <n v="8908.7999999999993"/>
    <x v="1"/>
    <s v="Michael"/>
    <s v="Sloan"/>
    <x v="0"/>
    <x v="0"/>
  </r>
  <r>
    <n v="24"/>
    <x v="0"/>
    <x v="9"/>
    <n v="4"/>
    <s v="ECKR136IF"/>
    <d v="2023-01-05T00:00:00"/>
    <s v="HR Manager"/>
    <n v="4838"/>
    <n v="967.6"/>
    <n v="5805.6"/>
    <x v="0"/>
    <s v="Kristen"/>
    <s v="Reagan"/>
    <x v="0"/>
    <x v="0"/>
  </r>
  <r>
    <n v="25"/>
    <x v="0"/>
    <x v="10"/>
    <n v="5"/>
    <s v="EAJS344IF"/>
    <d v="2023-02-02T00:00:00"/>
    <s v="Senior Manager"/>
    <n v="7764"/>
    <n v="1552.8000000000002"/>
    <n v="9316.7999999999993"/>
    <x v="1"/>
    <s v="Jean"/>
    <s v="Smith"/>
    <x v="0"/>
    <x v="0"/>
  </r>
  <r>
    <n v="26"/>
    <x v="0"/>
    <x v="10"/>
    <n v="5"/>
    <s v="EBSA160IF"/>
    <d v="2023-01-30T00:00:00"/>
    <s v="Accounts"/>
    <n v="1021"/>
    <n v="204.20000000000002"/>
    <n v="1225.2"/>
    <x v="0"/>
    <s v="Sara"/>
    <s v="Abel"/>
    <x v="0"/>
    <x v="0"/>
  </r>
  <r>
    <n v="27"/>
    <x v="0"/>
    <x v="11"/>
    <n v="6"/>
    <s v="CABB232IF"/>
    <d v="2023-01-04T00:00:00"/>
    <s v="Junior Manager"/>
    <n v="8802"/>
    <n v="1760.4"/>
    <n v="10562.4"/>
    <x v="1"/>
    <s v="Brad"/>
    <s v="Bill"/>
    <x v="1"/>
    <x v="1"/>
  </r>
  <r>
    <n v="28"/>
    <x v="0"/>
    <x v="9"/>
    <n v="4"/>
    <s v="ECMN272IF"/>
    <d v="2023-02-06T00:00:00"/>
    <s v="Manager"/>
    <n v="6130"/>
    <n v="1226"/>
    <n v="7356"/>
    <x v="0"/>
    <s v="Mary"/>
    <s v="Ness"/>
    <x v="1"/>
    <x v="0"/>
  </r>
  <r>
    <n v="29"/>
    <x v="2"/>
    <x v="12"/>
    <n v="3"/>
    <s v="UBRS144IF"/>
    <d v="2023-01-25T00:00:00"/>
    <s v="HR Manager"/>
    <n v="369"/>
    <n v="73.8"/>
    <n v="442.8"/>
    <x v="1"/>
    <s v="Robert"/>
    <s v="Simmons"/>
    <x v="0"/>
    <x v="0"/>
  </r>
  <r>
    <n v="30"/>
    <x v="1"/>
    <x v="5"/>
    <n v="1"/>
    <s v="UBST216IF"/>
    <d v="2023-01-10T00:00:00"/>
    <s v="Junior Manager"/>
    <n v="4905"/>
    <n v="981"/>
    <n v="5886"/>
    <x v="1"/>
    <s v="Shing"/>
    <s v="Trelly"/>
    <x v="1"/>
    <x v="0"/>
  </r>
  <r>
    <n v="31"/>
    <x v="1"/>
    <x v="13"/>
    <n v="5"/>
    <s v="UACW128IF"/>
    <d v="2023-02-07T00:00:00"/>
    <s v="HR Manager"/>
    <n v="6692"/>
    <n v="1338.4"/>
    <n v="8030.4"/>
    <x v="1"/>
    <s v="Chris"/>
    <s v="Whitaker"/>
    <x v="0"/>
    <x v="0"/>
  </r>
  <r>
    <n v="32"/>
    <x v="1"/>
    <x v="7"/>
    <n v="2"/>
    <s v="UBTA272IF"/>
    <d v="2023-01-15T00:00:00"/>
    <s v="Manager"/>
    <n v="5197"/>
    <n v="1039.4000000000001"/>
    <n v="6236.4"/>
    <x v="0"/>
    <s v="Theresa"/>
    <s v="Answer"/>
    <x v="0"/>
    <x v="0"/>
  </r>
  <r>
    <n v="33"/>
    <x v="2"/>
    <x v="14"/>
    <n v="5"/>
    <s v="UAGR272IF"/>
    <d v="2023-01-25T00:00:00"/>
    <s v="Manager"/>
    <n v="3485"/>
    <n v="697"/>
    <n v="4182"/>
    <x v="1"/>
    <s v="George"/>
    <s v="Reed"/>
    <x v="0"/>
    <x v="0"/>
  </r>
  <r>
    <n v="34"/>
    <x v="0"/>
    <x v="8"/>
    <n v="2"/>
    <s v="UCDA224IF"/>
    <d v="2023-01-22T00:00:00"/>
    <s v="Junior Manager"/>
    <n v="3982"/>
    <n v="796.40000000000009"/>
    <n v="4778.3999999999996"/>
    <x v="1"/>
    <s v="Dean"/>
    <s v="Abel"/>
    <x v="0"/>
    <x v="0"/>
  </r>
  <r>
    <n v="35"/>
    <x v="1"/>
    <x v="7"/>
    <n v="2"/>
    <s v="UCKW272IF"/>
    <d v="2023-01-29T00:00:00"/>
    <s v="Manager"/>
    <n v="4990"/>
    <n v="998"/>
    <n v="5988"/>
    <x v="0"/>
    <s v="Kristen"/>
    <s v="Willis"/>
    <x v="0"/>
    <x v="0"/>
  </r>
  <r>
    <n v="36"/>
    <x v="1"/>
    <x v="13"/>
    <n v="5"/>
    <s v="UCSL296IF"/>
    <d v="2023-01-23T00:00:00"/>
    <s v="IT"/>
    <n v="5116"/>
    <n v="1023.2"/>
    <n v="6139.2"/>
    <x v="1"/>
    <s v="Seth"/>
    <s v="Lillie"/>
    <x v="0"/>
    <x v="0"/>
  </r>
  <r>
    <n v="37"/>
    <x v="1"/>
    <x v="13"/>
    <n v="5"/>
    <s v="UBMD128IF"/>
    <d v="2023-01-04T00:00:00"/>
    <s v="HR Manager"/>
    <n v="8176"/>
    <n v="1635.2"/>
    <n v="9811.2000000000007"/>
    <x v="0"/>
    <s v="Marianne"/>
    <s v="Davies"/>
    <x v="0"/>
    <x v="0"/>
  </r>
  <r>
    <n v="38"/>
    <x v="0"/>
    <x v="8"/>
    <n v="2"/>
    <s v="EBSH160IF"/>
    <d v="2023-01-17T00:00:00"/>
    <s v="HR Manager"/>
    <n v="744"/>
    <n v="148.80000000000001"/>
    <n v="892.8"/>
    <x v="1"/>
    <s v="Steve"/>
    <s v="Hayes"/>
    <x v="0"/>
    <x v="0"/>
  </r>
  <r>
    <n v="39"/>
    <x v="0"/>
    <x v="11"/>
    <n v="6"/>
    <s v="CCJW288IF"/>
    <d v="2023-01-28T00:00:00"/>
    <s v="Training Manager"/>
    <n v="4042"/>
    <n v="808.40000000000009"/>
    <n v="4850.3999999999996"/>
    <x v="1"/>
    <s v="Joshua"/>
    <s v="Winters"/>
    <x v="0"/>
    <x v="0"/>
  </r>
  <r>
    <n v="40"/>
    <x v="1"/>
    <x v="3"/>
    <n v="4"/>
    <s v="UBBB240IF"/>
    <d v="2023-02-04T00:00:00"/>
    <s v="Junior Manager"/>
    <n v="8984"/>
    <n v="1796.8000000000002"/>
    <n v="10780.8"/>
    <x v="1"/>
    <s v="Bradley"/>
    <s v="Binga"/>
    <x v="0"/>
    <x v="0"/>
  </r>
  <r>
    <n v="41"/>
    <x v="1"/>
    <x v="15"/>
    <n v="3"/>
    <s v="UAAR144IF"/>
    <d v="2023-01-01T00:00:00"/>
    <s v="Manufacture"/>
    <n v="8836"/>
    <n v="1767.2"/>
    <n v="10603.2"/>
    <x v="0"/>
    <s v="Anne"/>
    <s v="Rose"/>
    <x v="0"/>
    <x v="0"/>
  </r>
  <r>
    <n v="42"/>
    <x v="2"/>
    <x v="14"/>
    <n v="5"/>
    <s v="UBSS160IF"/>
    <d v="2023-01-04T00:00:00"/>
    <s v="HR"/>
    <n v="7513"/>
    <n v="1502.6000000000001"/>
    <n v="9015.6"/>
    <x v="1"/>
    <s v="Sung"/>
    <s v="Smith"/>
    <x v="0"/>
    <x v="0"/>
  </r>
  <r>
    <n v="43"/>
    <x v="0"/>
    <x v="9"/>
    <n v="4"/>
    <s v="EBJA136IF"/>
    <d v="2023-01-05T00:00:00"/>
    <s v="Administrator"/>
    <n v="792"/>
    <n v="158.4"/>
    <n v="950.4"/>
    <x v="0"/>
    <s v="Jacqueline"/>
    <s v="Allen"/>
    <x v="0"/>
    <x v="0"/>
  </r>
  <r>
    <n v="44"/>
    <x v="2"/>
    <x v="16"/>
    <n v="4"/>
    <s v="UBLM272IF"/>
    <d v="2023-01-19T00:00:00"/>
    <s v="Training Manager"/>
    <n v="8704"/>
    <n v="1740.8000000000002"/>
    <n v="10444.799999999999"/>
    <x v="0"/>
    <s v="Lynne"/>
    <s v="Murray"/>
    <x v="0"/>
    <x v="0"/>
  </r>
  <r>
    <n v="45"/>
    <x v="0"/>
    <x v="1"/>
    <n v="3"/>
    <s v="ABKP304IF"/>
    <d v="2023-01-12T00:00:00"/>
    <s v="Training Manager"/>
    <n v="1815"/>
    <n v="363"/>
    <n v="2178"/>
    <x v="0"/>
    <s v="Kyle"/>
    <s v="Paterson"/>
    <x v="0"/>
    <x v="0"/>
  </r>
  <r>
    <n v="46"/>
    <x v="1"/>
    <x v="13"/>
    <n v="5"/>
    <s v="UCJB184IF"/>
    <d v="2023-02-03T00:00:00"/>
    <s v="HR Manager"/>
    <n v="6480"/>
    <n v="1296"/>
    <n v="7776"/>
    <x v="1"/>
    <s v="Jerry"/>
    <s v="Binga"/>
    <x v="0"/>
    <x v="0"/>
  </r>
  <r>
    <n v="47"/>
    <x v="0"/>
    <x v="8"/>
    <n v="2"/>
    <s v="UCKH368IF"/>
    <d v="2023-01-15T00:00:00"/>
    <s v="Senior Manager"/>
    <n v="3628"/>
    <n v="725.6"/>
    <n v="4353.6000000000004"/>
    <x v="0"/>
    <s v="Karina"/>
    <s v="Hume"/>
    <x v="0"/>
    <x v="0"/>
  </r>
  <r>
    <n v="48"/>
    <x v="1"/>
    <x v="13"/>
    <n v="5"/>
    <s v="UBWS288IF"/>
    <d v="2023-01-26T00:00:00"/>
    <s v="Training Manager"/>
    <n v="5673"/>
    <n v="1134.6000000000001"/>
    <n v="6807.6"/>
    <x v="1"/>
    <s v="William"/>
    <s v="Smith"/>
    <x v="0"/>
    <x v="0"/>
  </r>
  <r>
    <n v="49"/>
    <x v="2"/>
    <x v="6"/>
    <n v="2"/>
    <s v="UCTS128IF"/>
    <d v="2023-01-31T00:00:00"/>
    <s v="Accounts"/>
    <n v="2684"/>
    <n v="536.80000000000007"/>
    <n v="3220.8"/>
    <x v="1"/>
    <s v="Theodore"/>
    <s v="Switzer"/>
    <x v="0"/>
    <x v="0"/>
  </r>
  <r>
    <n v="50"/>
    <x v="0"/>
    <x v="8"/>
    <n v="2"/>
    <s v="CBLM288IF"/>
    <d v="2023-01-27T00:00:00"/>
    <s v="Manager"/>
    <n v="7803"/>
    <n v="1560.6000000000001"/>
    <n v="9363.6"/>
    <x v="0"/>
    <s v="Laura"/>
    <s v="Mallory"/>
    <x v="0"/>
    <x v="0"/>
  </r>
  <r>
    <n v="51"/>
    <x v="0"/>
    <x v="8"/>
    <n v="2"/>
    <s v="UATM168IF"/>
    <d v="2023-01-15T00:00:00"/>
    <s v="Training Manager"/>
    <n v="5293"/>
    <n v="1058.6000000000001"/>
    <n v="6351.6"/>
    <x v="0"/>
    <s v="Theresa"/>
    <s v="Mazza"/>
    <x v="1"/>
    <x v="0"/>
  </r>
  <r>
    <n v="52"/>
    <x v="0"/>
    <x v="11"/>
    <n v="6"/>
    <s v="UCBB144IF"/>
    <d v="2023-01-28T00:00:00"/>
    <s v="HR Manager"/>
    <n v="6939"/>
    <n v="1387.8000000000002"/>
    <n v="8326.7999999999993"/>
    <x v="1"/>
    <s v="Brenda"/>
    <s v="Bill"/>
    <x v="0"/>
    <x v="0"/>
  </r>
  <r>
    <n v="53"/>
    <x v="0"/>
    <x v="8"/>
    <n v="2"/>
    <s v="ECBB240IF"/>
    <d v="2023-02-06T00:00:00"/>
    <s v="Manager"/>
    <n v="9847"/>
    <n v="1969.4"/>
    <n v="11816.4"/>
    <x v="1"/>
    <s v="Brian"/>
    <s v="Barthoff"/>
    <x v="0"/>
    <x v="0"/>
  </r>
  <r>
    <n v="54"/>
    <x v="0"/>
    <x v="10"/>
    <n v="5"/>
    <s v="UAHH224IF"/>
    <d v="2023-01-01T00:00:00"/>
    <s v="Junior Manager"/>
    <n v="7227"/>
    <n v="1445.4"/>
    <n v="8672.4"/>
    <x v="0"/>
    <s v="Holly"/>
    <s v="Hoffman"/>
    <x v="0"/>
    <x v="0"/>
  </r>
  <r>
    <n v="55"/>
    <x v="0"/>
    <x v="9"/>
    <n v="4"/>
    <s v="AADS352IF"/>
    <d v="2023-01-24T00:00:00"/>
    <s v="Senior Manager"/>
    <n v="355"/>
    <n v="71"/>
    <n v="426"/>
    <x v="1"/>
    <s v="Dominick"/>
    <s v="Smith"/>
    <x v="0"/>
    <x v="0"/>
  </r>
  <r>
    <n v="56"/>
    <x v="0"/>
    <x v="10"/>
    <n v="5"/>
    <s v="CCNW288IF"/>
    <d v="2023-01-10T00:00:00"/>
    <s v="Manager"/>
    <n v="9199"/>
    <n v="1839.8000000000002"/>
    <n v="11038.8"/>
    <x v="0"/>
    <s v="Nick"/>
    <s v="Whitaker"/>
    <x v="0"/>
    <x v="0"/>
  </r>
  <r>
    <n v="57"/>
    <x v="0"/>
    <x v="1"/>
    <n v="3"/>
    <s v="ACKH272IF"/>
    <d v="2023-02-05T00:00:00"/>
    <s v="HR"/>
    <n v="9472"/>
    <n v="1894.4"/>
    <n v="11366.4"/>
    <x v="0"/>
    <s v="Kim"/>
    <s v="Hillen"/>
    <x v="0"/>
    <x v="0"/>
  </r>
  <r>
    <n v="58"/>
    <x v="0"/>
    <x v="1"/>
    <n v="3"/>
    <s v="ACBM272IF"/>
    <d v="2023-01-19T00:00:00"/>
    <s v="Manager"/>
    <n v="3262"/>
    <n v="652.40000000000009"/>
    <n v="3914.4"/>
    <x v="1"/>
    <s v="Barry"/>
    <s v="Masters"/>
    <x v="0"/>
    <x v="0"/>
  </r>
  <r>
    <n v="59"/>
    <x v="0"/>
    <x v="8"/>
    <n v="2"/>
    <s v="CBBB288IF"/>
    <d v="2023-01-25T00:00:00"/>
    <s v="Manager"/>
    <n v="2844"/>
    <n v="568.80000000000007"/>
    <n v="3412.8"/>
    <x v="0"/>
    <s v="Buffalo"/>
    <s v="Bill"/>
    <x v="1"/>
    <x v="0"/>
  </r>
  <r>
    <n v="60"/>
    <x v="1"/>
    <x v="5"/>
    <n v="1"/>
    <s v="UAKW248IF"/>
    <d v="2023-01-21T00:00:00"/>
    <s v="Junior Manager"/>
    <n v="3521"/>
    <n v="704.2"/>
    <n v="4225.2"/>
    <x v="0"/>
    <s v="Kitty "/>
    <s v="Whitaker"/>
    <x v="0"/>
    <x v="0"/>
  </r>
  <r>
    <n v="61"/>
    <x v="0"/>
    <x v="11"/>
    <n v="6"/>
    <s v="ECJM136IF"/>
    <d v="2023-01-27T00:00:00"/>
    <s v="HR Manager"/>
    <n v="4407"/>
    <n v="881.40000000000009"/>
    <n v="5288.4"/>
    <x v="0"/>
    <s v="Jenny"/>
    <s v="MacFall"/>
    <x v="0"/>
    <x v="0"/>
  </r>
  <r>
    <n v="62"/>
    <x v="0"/>
    <x v="10"/>
    <n v="5"/>
    <s v="CCSR232IF"/>
    <d v="2023-02-08T00:00:00"/>
    <s v="Administrator"/>
    <n v="9871"/>
    <n v="1974.2"/>
    <n v="11845.2"/>
    <x v="0"/>
    <s v="Shirley"/>
    <s v="Richardson"/>
    <x v="0"/>
    <x v="1"/>
  </r>
  <r>
    <n v="63"/>
    <x v="1"/>
    <x v="5"/>
    <n v="1"/>
    <s v="UASM440IF"/>
    <d v="2023-02-09T00:00:00"/>
    <s v="Training Manager"/>
    <n v="1870"/>
    <n v="374"/>
    <n v="2244"/>
    <x v="1"/>
    <s v="Sean"/>
    <s v="Maccaluso"/>
    <x v="0"/>
    <x v="0"/>
  </r>
  <r>
    <n v="64"/>
    <x v="1"/>
    <x v="13"/>
    <n v="5"/>
    <s v="UCJD208IF"/>
    <d v="2023-01-10T00:00:00"/>
    <s v="Junior Manager"/>
    <n v="7907"/>
    <n v="1581.4"/>
    <n v="9488.4"/>
    <x v="0"/>
    <s v="Julia"/>
    <s v="DeVinney"/>
    <x v="1"/>
    <x v="0"/>
  </r>
  <r>
    <n v="65"/>
    <x v="0"/>
    <x v="8"/>
    <n v="2"/>
    <s v="ECDG136IF"/>
    <d v="2023-01-02T00:00:00"/>
    <s v="HR Manager"/>
    <n v="3426"/>
    <n v="685.2"/>
    <n v="4111.2"/>
    <x v="1"/>
    <s v="Doug"/>
    <s v="Gibbs"/>
    <x v="0"/>
    <x v="0"/>
  </r>
  <r>
    <n v="66"/>
    <x v="0"/>
    <x v="9"/>
    <n v="4"/>
    <s v="UBFG224IF"/>
    <d v="2023-02-02T00:00:00"/>
    <s v="Junior Manager"/>
    <n v="773"/>
    <n v="154.60000000000002"/>
    <n v="927.6"/>
    <x v="0"/>
    <s v="Frieda"/>
    <s v="Gorski"/>
    <x v="0"/>
    <x v="0"/>
  </r>
  <r>
    <n v="67"/>
    <x v="1"/>
    <x v="2"/>
    <n v="6"/>
    <s v="UBJB288IF"/>
    <d v="2023-01-07T00:00:00"/>
    <s v="Training Manager"/>
    <n v="1981"/>
    <n v="396.20000000000005"/>
    <n v="2377.1999999999998"/>
    <x v="0"/>
    <s v="Jane"/>
    <s v="Briscoll"/>
    <x v="0"/>
    <x v="0"/>
  </r>
  <r>
    <n v="68"/>
    <x v="2"/>
    <x v="4"/>
    <n v="1"/>
    <s v="UBJS144IF"/>
    <d v="2023-02-02T00:00:00"/>
    <s v="HR Manager"/>
    <n v="5766"/>
    <n v="1153.2"/>
    <n v="6919.2"/>
    <x v="0"/>
    <s v="Jane"/>
    <s v="Strong"/>
    <x v="1"/>
    <x v="1"/>
  </r>
  <r>
    <n v="69"/>
    <x v="0"/>
    <x v="9"/>
    <n v="4"/>
    <s v="CAHS352IF"/>
    <d v="2023-01-01T00:00:00"/>
    <s v="Senior Manager"/>
    <n v="4177"/>
    <n v="835.40000000000009"/>
    <n v="5012.3999999999996"/>
    <x v="1"/>
    <s v="Henry"/>
    <s v="Stewart"/>
    <x v="0"/>
    <x v="0"/>
  </r>
  <r>
    <n v="70"/>
    <x v="1"/>
    <x v="13"/>
    <n v="5"/>
    <s v="UBLW120IF"/>
    <d v="2023-01-18T00:00:00"/>
    <s v="HR Manager"/>
    <n v="6285"/>
    <n v="1257"/>
    <n v="7542"/>
    <x v="1"/>
    <s v="Lorrie"/>
    <s v="Whitney"/>
    <x v="1"/>
    <x v="0"/>
  </r>
  <r>
    <n v="71"/>
    <x v="0"/>
    <x v="0"/>
    <n v="1"/>
    <s v="UCKH304IF"/>
    <d v="2023-01-04T00:00:00"/>
    <s v="Training Manager"/>
    <n v="2605"/>
    <n v="521"/>
    <n v="3126"/>
    <x v="0"/>
    <s v="Katie"/>
    <s v="Hill"/>
    <x v="0"/>
    <x v="0"/>
  </r>
  <r>
    <n v="72"/>
    <x v="0"/>
    <x v="11"/>
    <n v="6"/>
    <s v="UAJD224IF"/>
    <d v="2023-01-11T00:00:00"/>
    <s v="Junior Manager"/>
    <n v="1512"/>
    <n v="302.40000000000003"/>
    <n v="1814.4"/>
    <x v="1"/>
    <s v="Jeffrey"/>
    <s v="Dandrow"/>
    <x v="0"/>
    <x v="0"/>
  </r>
  <r>
    <n v="73"/>
    <x v="1"/>
    <x v="5"/>
    <n v="1"/>
    <s v="UCJW240IF"/>
    <d v="2023-01-01T00:00:00"/>
    <s v="Administrator"/>
    <n v="2122"/>
    <n v="424.40000000000003"/>
    <n v="2546.4"/>
    <x v="1"/>
    <s v="John"/>
    <s v="Whitney"/>
    <x v="0"/>
    <x v="0"/>
  </r>
  <r>
    <n v="74"/>
    <x v="1"/>
    <x v="2"/>
    <n v="6"/>
    <s v="UAJC304IF"/>
    <d v="2023-01-23T00:00:00"/>
    <s v="Training Manager"/>
    <n v="9051"/>
    <n v="1810.2"/>
    <n v="10861.2"/>
    <x v="0"/>
    <s v="Jeri Lynn"/>
    <s v="Califano"/>
    <x v="0"/>
    <x v="0"/>
  </r>
  <r>
    <n v="75"/>
    <x v="0"/>
    <x v="1"/>
    <n v="3"/>
    <s v="ABCC224IF"/>
    <d v="2023-01-03T00:00:00"/>
    <s v="Junior Manager"/>
    <n v="9812"/>
    <n v="1962.4"/>
    <n v="11774.4"/>
    <x v="0"/>
    <s v="Carol"/>
    <s v="Culbert"/>
    <x v="1"/>
    <x v="0"/>
  </r>
  <r>
    <n v="76"/>
    <x v="2"/>
    <x v="16"/>
    <n v="4"/>
    <s v="UCJW448IF"/>
    <d v="2023-01-02T00:00:00"/>
    <s v="Training Manager"/>
    <n v="1267"/>
    <n v="253.4"/>
    <n v="1520.4"/>
    <x v="1"/>
    <s v="James"/>
    <s v="Winger"/>
    <x v="0"/>
    <x v="0"/>
  </r>
  <r>
    <n v="77"/>
    <x v="0"/>
    <x v="8"/>
    <n v="2"/>
    <s v="ECGS136IF"/>
    <d v="2023-02-06T00:00:00"/>
    <s v="HR Manager"/>
    <n v="4584"/>
    <n v="916.80000000000007"/>
    <n v="5500.8"/>
    <x v="1"/>
    <s v="George"/>
    <s v="Sullivan"/>
    <x v="0"/>
    <x v="0"/>
  </r>
  <r>
    <n v="78"/>
    <x v="1"/>
    <x v="5"/>
    <n v="1"/>
    <s v="UAGD128IF"/>
    <d v="2023-01-13T00:00:00"/>
    <s v="HR Manager"/>
    <n v="5728"/>
    <n v="1145.6000000000001"/>
    <n v="6873.6"/>
    <x v="0"/>
    <s v="Grace"/>
    <s v="Davidson"/>
    <x v="0"/>
    <x v="1"/>
  </r>
  <r>
    <n v="79"/>
    <x v="0"/>
    <x v="1"/>
    <n v="3"/>
    <s v="EBMK336IF"/>
    <d v="2023-01-08T00:00:00"/>
    <s v="Senior Manager"/>
    <n v="8047"/>
    <n v="1609.4"/>
    <n v="9656.4"/>
    <x v="0"/>
    <s v="Mary"/>
    <s v="Kim"/>
    <x v="0"/>
    <x v="0"/>
  </r>
  <r>
    <n v="80"/>
    <x v="0"/>
    <x v="0"/>
    <n v="1"/>
    <s v="EBFM192IF"/>
    <d v="2023-02-02T00:00:00"/>
    <s v="Junior Manager"/>
    <n v="6657"/>
    <n v="1331.4"/>
    <n v="7988.4"/>
    <x v="1"/>
    <s v="Fred"/>
    <s v="Miller"/>
    <x v="0"/>
    <x v="0"/>
  </r>
  <r>
    <n v="81"/>
    <x v="1"/>
    <x v="13"/>
    <n v="5"/>
    <s v="UBMB168IF"/>
    <d v="2023-01-27T00:00:00"/>
    <s v="HR Manager"/>
    <n v="7296"/>
    <n v="1459.2"/>
    <n v="8755.2000000000007"/>
    <x v="0"/>
    <s v="Maria"/>
    <s v="Bowers"/>
    <x v="1"/>
    <x v="0"/>
  </r>
  <r>
    <n v="82"/>
    <x v="0"/>
    <x v="9"/>
    <n v="4"/>
    <s v="CBLS216IF"/>
    <d v="2023-01-02T00:00:00"/>
    <s v="Junior Manager"/>
    <n v="2882"/>
    <n v="576.4"/>
    <n v="3458.4"/>
    <x v="0"/>
    <s v="Lindsey"/>
    <s v="Simpson"/>
    <x v="1"/>
    <x v="0"/>
  </r>
  <r>
    <n v="83"/>
    <x v="1"/>
    <x v="15"/>
    <n v="3"/>
    <s v="UACB224IF"/>
    <d v="2023-02-04T00:00:00"/>
    <s v="Training Manager"/>
    <n v="9211"/>
    <n v="1842.2"/>
    <n v="11053.2"/>
    <x v="0"/>
    <s v="Cheryl"/>
    <s v="Binga"/>
    <x v="0"/>
    <x v="0"/>
  </r>
  <r>
    <n v="84"/>
    <x v="0"/>
    <x v="1"/>
    <n v="3"/>
    <s v="UBCA336IF"/>
    <d v="2023-01-06T00:00:00"/>
    <s v="Senior Manager"/>
    <n v="6435"/>
    <n v="1287"/>
    <n v="7722"/>
    <x v="0"/>
    <s v="Carol"/>
    <s v="Ambrose"/>
    <x v="0"/>
    <x v="0"/>
  </r>
  <r>
    <n v="85"/>
    <x v="1"/>
    <x v="3"/>
    <n v="4"/>
    <s v="UCBL144IF"/>
    <d v="2023-01-26T00:00:00"/>
    <s v="Manufacture"/>
    <n v="1469"/>
    <n v="293.8"/>
    <n v="1762.8"/>
    <x v="1"/>
    <s v="Bob"/>
    <s v="Lewis"/>
    <x v="0"/>
    <x v="0"/>
  </r>
  <r>
    <n v="86"/>
    <x v="0"/>
    <x v="8"/>
    <n v="2"/>
    <s v="EBLW272IF"/>
    <d v="2023-01-10T00:00:00"/>
    <s v="Manager"/>
    <n v="689"/>
    <n v="137.80000000000001"/>
    <n v="826.8"/>
    <x v="0"/>
    <s v="Louise"/>
    <s v="Whitaker"/>
    <x v="0"/>
    <x v="0"/>
  </r>
  <r>
    <n v="87"/>
    <x v="1"/>
    <x v="2"/>
    <n v="6"/>
    <s v="UCSS120IF"/>
    <d v="2023-01-20T00:00:00"/>
    <s v="HR Manager"/>
    <n v="1311"/>
    <n v="262.2"/>
    <n v="1573.2"/>
    <x v="0"/>
    <s v="Sue"/>
    <s v="Snyder"/>
    <x v="0"/>
    <x v="0"/>
  </r>
  <r>
    <n v="88"/>
    <x v="0"/>
    <x v="10"/>
    <n v="5"/>
    <s v="EADB432IF"/>
    <d v="2023-01-22T00:00:00"/>
    <s v="Training Manager"/>
    <n v="2767"/>
    <n v="553.4"/>
    <n v="3320.4"/>
    <x v="1"/>
    <s v="Donald"/>
    <s v="Binga"/>
    <x v="1"/>
    <x v="0"/>
  </r>
  <r>
    <n v="89"/>
    <x v="0"/>
    <x v="9"/>
    <n v="4"/>
    <s v="CAMW176IF"/>
    <d v="2023-02-03T00:00:00"/>
    <s v="Accounts"/>
    <n v="2920"/>
    <n v="584"/>
    <n v="3504"/>
    <x v="1"/>
    <s v="Michael"/>
    <s v="Whitney"/>
    <x v="0"/>
    <x v="0"/>
  </r>
  <r>
    <n v="90"/>
    <x v="1"/>
    <x v="2"/>
    <n v="6"/>
    <s v="UAMT240IF"/>
    <d v="2023-01-05T00:00:00"/>
    <s v="Junior Manager"/>
    <n v="8062"/>
    <n v="1612.4"/>
    <n v="9674.4"/>
    <x v="0"/>
    <s v="Melanie"/>
    <s v="Tucker"/>
    <x v="0"/>
    <x v="0"/>
  </r>
  <r>
    <n v="91"/>
    <x v="0"/>
    <x v="11"/>
    <n v="6"/>
    <s v="EABP304IF"/>
    <d v="2023-01-04T00:00:00"/>
    <s v="Training Manager"/>
    <n v="374"/>
    <n v="74.8"/>
    <n v="448.8"/>
    <x v="1"/>
    <s v="Bill"/>
    <s v="Petty"/>
    <x v="0"/>
    <x v="0"/>
  </r>
  <r>
    <n v="92"/>
    <x v="0"/>
    <x v="0"/>
    <n v="1"/>
    <s v="ECKP176IF"/>
    <d v="2023-02-05T00:00:00"/>
    <s v="Junior Manager"/>
    <n v="2332"/>
    <n v="466.40000000000003"/>
    <n v="2798.4"/>
    <x v="0"/>
    <s v="Karina"/>
    <s v="Parker"/>
    <x v="0"/>
    <x v="1"/>
  </r>
  <r>
    <n v="93"/>
    <x v="0"/>
    <x v="0"/>
    <n v="1"/>
    <s v="EALD240IF"/>
    <d v="2023-01-24T00:00:00"/>
    <s v="HR"/>
    <n v="6918"/>
    <n v="1383.6000000000001"/>
    <n v="8301.6"/>
    <x v="0"/>
    <s v="Lynne"/>
    <s v="Drake"/>
    <x v="0"/>
    <x v="0"/>
  </r>
  <r>
    <n v="94"/>
    <x v="0"/>
    <x v="0"/>
    <n v="1"/>
    <s v="CACT264IF"/>
    <d v="2023-01-24T00:00:00"/>
    <s v="HR"/>
    <n v="9797"/>
    <n v="1959.4"/>
    <n v="11756.4"/>
    <x v="1"/>
    <s v="Christina"/>
    <s v="Thomas"/>
    <x v="0"/>
    <x v="1"/>
  </r>
  <r>
    <n v="95"/>
    <x v="1"/>
    <x v="15"/>
    <n v="3"/>
    <s v="UARS112IF"/>
    <d v="2023-01-02T00:00:00"/>
    <s v="HR Manager"/>
    <n v="8309"/>
    <n v="1661.8000000000002"/>
    <n v="9970.7999999999993"/>
    <x v="1"/>
    <s v="Richard"/>
    <s v="Smith"/>
    <x v="0"/>
    <x v="0"/>
  </r>
  <r>
    <n v="96"/>
    <x v="0"/>
    <x v="10"/>
    <n v="5"/>
    <s v="EATB152IF"/>
    <d v="2023-02-05T00:00:00"/>
    <s v="HR Manager"/>
    <n v="8142"/>
    <n v="1628.4"/>
    <n v="9770.4"/>
    <x v="0"/>
    <s v="Teri"/>
    <s v="Barber"/>
    <x v="0"/>
    <x v="0"/>
  </r>
  <r>
    <n v="97"/>
    <x v="0"/>
    <x v="0"/>
    <n v="1"/>
    <s v="EBCR256IF"/>
    <d v="2023-01-08T00:00:00"/>
    <s v="Junior Manager"/>
    <n v="7566"/>
    <n v="1513.2"/>
    <n v="9079.2000000000007"/>
    <x v="0"/>
    <s v="Carol"/>
    <s v="Reese"/>
    <x v="0"/>
    <x v="0"/>
  </r>
  <r>
    <n v="98"/>
    <x v="0"/>
    <x v="0"/>
    <n v="1"/>
    <s v="EACB136IF"/>
    <d v="2023-01-17T00:00:00"/>
    <s v="HR Manager"/>
    <n v="9934"/>
    <n v="1986.8000000000002"/>
    <n v="11920.8"/>
    <x v="0"/>
    <s v="Colleen"/>
    <s v="Bill"/>
    <x v="0"/>
    <x v="0"/>
  </r>
  <r>
    <n v="99"/>
    <x v="0"/>
    <x v="10"/>
    <n v="5"/>
    <s v="UAJB144IF"/>
    <d v="2023-01-07T00:00:00"/>
    <s v="Administrator"/>
    <n v="3413"/>
    <n v="682.6"/>
    <n v="4095.6"/>
    <x v="0"/>
    <s v="Jean"/>
    <s v="Banks"/>
    <x v="1"/>
    <x v="1"/>
  </r>
  <r>
    <n v="100"/>
    <x v="1"/>
    <x v="5"/>
    <n v="1"/>
    <s v="UAFW288IF"/>
    <d v="2023-01-02T00:00:00"/>
    <s v="Training Manager"/>
    <n v="3563"/>
    <n v="712.6"/>
    <n v="4275.6000000000004"/>
    <x v="1"/>
    <s v="Frank"/>
    <s v="Wheeler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885713-AE0A-435D-BC79-7377B2625D8A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4:D9" firstHeaderRow="1" firstDataRow="2" firstDataCol="1" rowPageCount="2" colPageCount="1"/>
  <pivotFields count="15">
    <pivotField showAll="0"/>
    <pivotField axis="axisRow" showAll="0">
      <items count="4">
        <item sd="0" x="1"/>
        <item sd="0" x="0"/>
        <item sd="0" x="2"/>
        <item t="default"/>
      </items>
    </pivotField>
    <pivotField axis="axisRow" showAll="0">
      <items count="18">
        <item x="2"/>
        <item x="1"/>
        <item x="9"/>
        <item x="0"/>
        <item x="8"/>
        <item x="11"/>
        <item x="3"/>
        <item x="16"/>
        <item x="7"/>
        <item x="15"/>
        <item x="5"/>
        <item x="12"/>
        <item x="10"/>
        <item x="4"/>
        <item x="6"/>
        <item x="13"/>
        <item x="14"/>
        <item t="default"/>
      </items>
    </pivotField>
    <pivotField showAll="0"/>
    <pivotField showAll="0"/>
    <pivotField numFmtId="14" showAll="0"/>
    <pivotField showAll="0"/>
    <pivotField dataField="1" numFmtId="165" showAll="0"/>
    <pivotField numFmtId="165" showAll="0"/>
    <pivotField numFmtId="165" showAll="0"/>
    <pivotField axis="axisCol" showAll="0">
      <items count="3">
        <item x="0"/>
        <item x="1"/>
        <item t="default"/>
      </items>
    </pivotField>
    <pivotField showAll="0"/>
    <pivotField showAll="0"/>
    <pivotField axis="axisPage" showAll="0">
      <items count="3">
        <item x="1"/>
        <item x="0"/>
        <item t="default"/>
      </items>
    </pivotField>
    <pivotField axis="axisPage" showAll="0">
      <items count="3">
        <item x="1"/>
        <item x="0"/>
        <item t="default"/>
      </items>
    </pivotField>
  </pivotFields>
  <rowFields count="2">
    <field x="1"/>
    <field x="2"/>
  </rowFields>
  <rowItems count="4">
    <i>
      <x/>
    </i>
    <i>
      <x v="1"/>
    </i>
    <i>
      <x v="2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2">
    <pageField fld="14" hier="-1"/>
    <pageField fld="13" hier="-1"/>
  </pageFields>
  <dataFields count="1">
    <dataField name="Sum of Net Sales" fld="7" baseField="0" baseItem="0"/>
  </dataFields>
  <formats count="1">
    <format dxfId="9">
      <pivotArea outline="0" collapsedLevelsAreSubtotals="1" fieldPosition="0"/>
    </format>
  </formats>
  <chartFormats count="1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1" format="2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10" count="1" selected="0">
            <x v="0"/>
          </reference>
        </references>
      </pivotArea>
    </chartFormat>
    <chartFormat chart="1" format="3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10" count="1" selected="0">
            <x v="0"/>
          </reference>
        </references>
      </pivotArea>
    </chartFormat>
    <chartFormat chart="1" format="4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10" count="1" selected="0">
            <x v="0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10" count="1" selected="0">
            <x v="1"/>
          </reference>
        </references>
      </pivotArea>
    </chartFormat>
    <chartFormat chart="1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10" count="1" selected="0">
            <x v="1"/>
          </reference>
        </references>
      </pivotArea>
    </chartFormat>
    <chartFormat chart="1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1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638E-C1FA-4B85-A945-09A7ECA72C50}">
  <sheetPr>
    <tabColor rgb="FF0070C0"/>
  </sheetPr>
  <dimension ref="A1:T107"/>
  <sheetViews>
    <sheetView showGridLines="0" workbookViewId="0">
      <selection activeCell="I12" sqref="I12"/>
    </sheetView>
  </sheetViews>
  <sheetFormatPr defaultRowHeight="13.2" x14ac:dyDescent="0.25"/>
  <cols>
    <col min="1" max="1" width="4.109375" customWidth="1"/>
    <col min="2" max="2" width="20.5546875" customWidth="1"/>
    <col min="3" max="3" width="20" customWidth="1"/>
    <col min="4" max="4" width="9.5546875" hidden="1" customWidth="1"/>
    <col min="5" max="5" width="15.21875" customWidth="1"/>
    <col min="6" max="6" width="13.6640625" customWidth="1"/>
    <col min="7" max="7" width="16" customWidth="1"/>
    <col min="8" max="8" width="12.33203125" bestFit="1" customWidth="1"/>
    <col min="9" max="10" width="12.33203125" customWidth="1"/>
    <col min="12" max="12" width="9.44140625" bestFit="1" customWidth="1"/>
    <col min="13" max="13" width="10.33203125" bestFit="1" customWidth="1"/>
    <col min="14" max="14" width="13.77734375" bestFit="1" customWidth="1"/>
    <col min="15" max="15" width="11.5546875" bestFit="1" customWidth="1"/>
    <col min="16" max="18" width="10.109375" bestFit="1" customWidth="1"/>
    <col min="20" max="20" width="10.109375" bestFit="1" customWidth="1"/>
  </cols>
  <sheetData>
    <row r="1" spans="1:20" x14ac:dyDescent="0.25">
      <c r="A1" s="3" t="s">
        <v>0</v>
      </c>
      <c r="B1" s="3" t="s">
        <v>280</v>
      </c>
      <c r="C1" s="3" t="s">
        <v>283</v>
      </c>
      <c r="D1" s="3" t="s">
        <v>284</v>
      </c>
      <c r="E1" s="3" t="s">
        <v>288</v>
      </c>
      <c r="F1" s="3" t="s">
        <v>286</v>
      </c>
      <c r="G1" s="3" t="s">
        <v>287</v>
      </c>
      <c r="H1" s="3" t="s">
        <v>289</v>
      </c>
      <c r="I1" s="3" t="s">
        <v>290</v>
      </c>
      <c r="J1" s="3" t="s">
        <v>291</v>
      </c>
      <c r="K1" s="3" t="s">
        <v>3</v>
      </c>
      <c r="L1" s="3" t="s">
        <v>1</v>
      </c>
      <c r="M1" s="3" t="s">
        <v>2</v>
      </c>
      <c r="N1" s="3" t="s">
        <v>292</v>
      </c>
      <c r="O1" s="3" t="s">
        <v>295</v>
      </c>
      <c r="T1" s="1"/>
    </row>
    <row r="2" spans="1:20" x14ac:dyDescent="0.25">
      <c r="A2">
        <v>7</v>
      </c>
      <c r="B2" t="s">
        <v>8</v>
      </c>
      <c r="C2" t="str">
        <f ca="1">IF(D2=1,"PowerBI",IF(D2=2,"Power Apps",IF(D2=3,"Power Automate",IF(D2=4,"Excel 1-4",IF(D2=5,"SharePoint",IF(D2=6,"365 Apps"," "))))))</f>
        <v>365 Apps</v>
      </c>
      <c r="D2">
        <f ca="1">RANDBETWEEN(1,6)</f>
        <v>6</v>
      </c>
      <c r="E2" t="s">
        <v>184</v>
      </c>
      <c r="F2" s="1">
        <f ca="1">RANDBETWEEN(44927,44966)</f>
        <v>44939</v>
      </c>
      <c r="G2" t="s">
        <v>5</v>
      </c>
      <c r="H2" s="7">
        <f ca="1">RANDBETWEEN(300,10000)</f>
        <v>6837</v>
      </c>
      <c r="I2" s="7">
        <f ca="1">H2*0.2</f>
        <v>1367.4</v>
      </c>
      <c r="J2" s="7">
        <f ca="1">H2+I2</f>
        <v>8204.4</v>
      </c>
      <c r="K2" t="s">
        <v>13</v>
      </c>
      <c r="L2" t="s">
        <v>130</v>
      </c>
      <c r="M2" s="5" t="s">
        <v>178</v>
      </c>
      <c r="N2" s="4" t="s">
        <v>293</v>
      </c>
      <c r="O2" s="8" t="s">
        <v>293</v>
      </c>
    </row>
    <row r="3" spans="1:20" x14ac:dyDescent="0.25">
      <c r="A3">
        <v>5</v>
      </c>
      <c r="B3" t="s">
        <v>8</v>
      </c>
      <c r="C3" t="str">
        <f ca="1">IF(D3=1,"PowerBI",IF(D3=2,"Power Apps",IF(D3=3,"Power Automate",IF(D3=4,"Excel 1-4",IF(D3=5,"SharePoint",IF(D3=6,"365 Apps"," "))))))</f>
        <v>Power Automate</v>
      </c>
      <c r="D3">
        <f ca="1">RANDBETWEEN(1,6)</f>
        <v>3</v>
      </c>
      <c r="E3" t="s">
        <v>185</v>
      </c>
      <c r="F3" s="1">
        <f ca="1">RANDBETWEEN(44927,44966)</f>
        <v>44932</v>
      </c>
      <c r="G3" t="s">
        <v>5</v>
      </c>
      <c r="H3" s="7">
        <f ca="1">RANDBETWEEN(300,10000)</f>
        <v>1124</v>
      </c>
      <c r="I3" s="7">
        <f ca="1">H3*0.2</f>
        <v>224.8</v>
      </c>
      <c r="J3" s="7">
        <f ca="1">H3+I3</f>
        <v>1348.8</v>
      </c>
      <c r="K3" t="s">
        <v>14</v>
      </c>
      <c r="L3" t="s">
        <v>93</v>
      </c>
      <c r="M3" s="5" t="s">
        <v>177</v>
      </c>
      <c r="N3" s="4" t="s">
        <v>293</v>
      </c>
      <c r="O3" s="8" t="s">
        <v>293</v>
      </c>
    </row>
    <row r="4" spans="1:20" x14ac:dyDescent="0.25">
      <c r="A4">
        <v>14</v>
      </c>
      <c r="B4" t="s">
        <v>8</v>
      </c>
      <c r="C4" t="str">
        <f ca="1">IF(D4=1,"PowerBI",IF(D4=2,"Power Apps",IF(D4=3,"Power Automate",IF(D4=4,"Excel 1-4",IF(D4=5,"SharePoint",IF(D4=6,"365 Apps"," "))))))</f>
        <v>365 Apps</v>
      </c>
      <c r="D4">
        <f ca="1">RANDBETWEEN(1,6)</f>
        <v>6</v>
      </c>
      <c r="E4" t="s">
        <v>186</v>
      </c>
      <c r="F4" s="1">
        <f ca="1">RANDBETWEEN(44927,44966)</f>
        <v>44961</v>
      </c>
      <c r="G4" t="s">
        <v>10</v>
      </c>
      <c r="H4" s="7">
        <f ca="1">RANDBETWEEN(300,10000)</f>
        <v>7733</v>
      </c>
      <c r="I4" s="7">
        <f ca="1">H4*0.2</f>
        <v>1546.6000000000001</v>
      </c>
      <c r="J4" s="7">
        <f ca="1">H4+I4</f>
        <v>9279.6</v>
      </c>
      <c r="K4" t="s">
        <v>14</v>
      </c>
      <c r="L4" t="s">
        <v>98</v>
      </c>
      <c r="M4" s="4" t="s">
        <v>22</v>
      </c>
      <c r="N4" s="4" t="s">
        <v>293</v>
      </c>
      <c r="O4" s="8" t="s">
        <v>293</v>
      </c>
    </row>
    <row r="5" spans="1:20" x14ac:dyDescent="0.25">
      <c r="A5">
        <v>93</v>
      </c>
      <c r="B5" t="s">
        <v>8</v>
      </c>
      <c r="C5" t="str">
        <f ca="1">IF(D5=1,"PowerBI",IF(D5=2,"Power Apps",IF(D5=3,"Power Automate",IF(D5=4,"Excel 1-4",IF(D5=5,"SharePoint",IF(D5=6,"365 Apps"," "))))))</f>
        <v>Excel 1-4</v>
      </c>
      <c r="D5">
        <f ca="1">RANDBETWEEN(1,6)</f>
        <v>4</v>
      </c>
      <c r="E5" t="s">
        <v>195</v>
      </c>
      <c r="F5" s="1">
        <f ca="1">RANDBETWEEN(44927,44966)</f>
        <v>44927</v>
      </c>
      <c r="G5" t="s">
        <v>7</v>
      </c>
      <c r="H5" s="7">
        <f ca="1">RANDBETWEEN(300,10000)</f>
        <v>7225</v>
      </c>
      <c r="I5" s="7">
        <f ca="1">H5*0.2</f>
        <v>1445</v>
      </c>
      <c r="J5" s="7">
        <f ca="1">H5+I5</f>
        <v>8670</v>
      </c>
      <c r="K5" t="s">
        <v>13</v>
      </c>
      <c r="L5" t="s">
        <v>161</v>
      </c>
      <c r="M5" s="4" t="s">
        <v>18</v>
      </c>
      <c r="N5" s="4" t="s">
        <v>293</v>
      </c>
      <c r="O5" s="8" t="s">
        <v>293</v>
      </c>
      <c r="R5" s="2"/>
    </row>
    <row r="6" spans="1:20" x14ac:dyDescent="0.25">
      <c r="A6">
        <v>8</v>
      </c>
      <c r="B6" t="s">
        <v>8</v>
      </c>
      <c r="C6" t="str">
        <f ca="1">IF(D6=1,"PowerBI",IF(D6=2,"Power Apps",IF(D6=3,"Power Automate",IF(D6=4,"Excel 1-4",IF(D6=5,"SharePoint",IF(D6=6,"365 Apps"," "))))))</f>
        <v>Power Apps</v>
      </c>
      <c r="D6">
        <f ca="1">RANDBETWEEN(1,6)</f>
        <v>2</v>
      </c>
      <c r="E6" t="s">
        <v>196</v>
      </c>
      <c r="F6" s="1">
        <f ca="1">RANDBETWEEN(44927,44966)</f>
        <v>44959</v>
      </c>
      <c r="G6" t="s">
        <v>9</v>
      </c>
      <c r="H6" s="7">
        <f ca="1">RANDBETWEEN(300,10000)</f>
        <v>2671</v>
      </c>
      <c r="I6" s="7">
        <f ca="1">H6*0.2</f>
        <v>534.20000000000005</v>
      </c>
      <c r="J6" s="7">
        <f ca="1">H6+I6</f>
        <v>3205.2</v>
      </c>
      <c r="K6" t="s">
        <v>14</v>
      </c>
      <c r="L6" t="s">
        <v>94</v>
      </c>
      <c r="M6" s="4" t="s">
        <v>18</v>
      </c>
      <c r="N6" s="4" t="s">
        <v>293</v>
      </c>
      <c r="O6" s="8" t="s">
        <v>293</v>
      </c>
      <c r="R6" s="2"/>
    </row>
    <row r="7" spans="1:20" x14ac:dyDescent="0.25">
      <c r="A7">
        <v>84</v>
      </c>
      <c r="B7" t="s">
        <v>8</v>
      </c>
      <c r="C7" t="str">
        <f ca="1">IF(D7=1,"PowerBI",IF(D7=2,"Power Apps",IF(D7=3,"Power Automate",IF(D7=4,"Excel 1-4",IF(D7=5,"SharePoint",IF(D7=6,"365 Apps"," "))))))</f>
        <v>PowerBI</v>
      </c>
      <c r="D7">
        <f ca="1">RANDBETWEEN(1,6)</f>
        <v>1</v>
      </c>
      <c r="E7" t="s">
        <v>197</v>
      </c>
      <c r="F7" s="1">
        <f ca="1">RANDBETWEEN(44927,44966)</f>
        <v>44947</v>
      </c>
      <c r="G7" t="s">
        <v>12</v>
      </c>
      <c r="H7" s="7">
        <f ca="1">RANDBETWEEN(300,10000)</f>
        <v>7021</v>
      </c>
      <c r="I7" s="7">
        <f ca="1">H7*0.2</f>
        <v>1404.2</v>
      </c>
      <c r="J7" s="7">
        <f ca="1">H7+I7</f>
        <v>8425.2000000000007</v>
      </c>
      <c r="K7" t="s">
        <v>13</v>
      </c>
      <c r="L7" t="s">
        <v>158</v>
      </c>
      <c r="M7" s="4" t="s">
        <v>18</v>
      </c>
      <c r="N7" s="4" t="s">
        <v>293</v>
      </c>
      <c r="O7" s="8" t="s">
        <v>293</v>
      </c>
      <c r="R7" s="2"/>
    </row>
    <row r="8" spans="1:20" x14ac:dyDescent="0.25">
      <c r="A8">
        <v>81</v>
      </c>
      <c r="B8" t="s">
        <v>8</v>
      </c>
      <c r="C8" t="str">
        <f ca="1">IF(D8=1,"PowerBI",IF(D8=2,"Power Apps",IF(D8=3,"Power Automate",IF(D8=4,"Excel 1-4",IF(D8=5,"SharePoint",IF(D8=6,"365 Apps"," "))))))</f>
        <v>Power Automate</v>
      </c>
      <c r="D8">
        <f ca="1">RANDBETWEEN(1,6)</f>
        <v>3</v>
      </c>
      <c r="E8" t="s">
        <v>198</v>
      </c>
      <c r="F8" s="1">
        <f ca="1">RANDBETWEEN(44927,44966)</f>
        <v>44928</v>
      </c>
      <c r="G8" t="s">
        <v>12</v>
      </c>
      <c r="H8" s="7">
        <f ca="1">RANDBETWEEN(300,10000)</f>
        <v>4374</v>
      </c>
      <c r="I8" s="7">
        <f ca="1">H8*0.2</f>
        <v>874.80000000000007</v>
      </c>
      <c r="J8" s="7">
        <f ca="1">H8+I8</f>
        <v>5248.8</v>
      </c>
      <c r="K8" t="s">
        <v>14</v>
      </c>
      <c r="L8" t="s">
        <v>120</v>
      </c>
      <c r="M8" s="4" t="s">
        <v>52</v>
      </c>
      <c r="N8" s="4" t="s">
        <v>294</v>
      </c>
      <c r="O8" s="8" t="s">
        <v>293</v>
      </c>
    </row>
    <row r="9" spans="1:20" x14ac:dyDescent="0.25">
      <c r="A9">
        <v>87</v>
      </c>
      <c r="B9" t="s">
        <v>8</v>
      </c>
      <c r="C9" t="str">
        <f ca="1">IF(D9=1,"PowerBI",IF(D9=2,"Power Apps",IF(D9=3,"Power Automate",IF(D9=4,"Excel 1-4",IF(D9=5,"SharePoint",IF(D9=6,"365 Apps"," "))))))</f>
        <v>Excel 1-4</v>
      </c>
      <c r="D9">
        <f ca="1">RANDBETWEEN(1,6)</f>
        <v>4</v>
      </c>
      <c r="E9" t="s">
        <v>199</v>
      </c>
      <c r="F9" s="1">
        <f ca="1">RANDBETWEEN(44927,44966)</f>
        <v>44952</v>
      </c>
      <c r="G9" t="s">
        <v>9</v>
      </c>
      <c r="H9" s="7">
        <f ca="1">RANDBETWEEN(300,10000)</f>
        <v>8977</v>
      </c>
      <c r="I9" s="7">
        <f ca="1">H9*0.2</f>
        <v>1795.4</v>
      </c>
      <c r="J9" s="7">
        <f ca="1">H9+I9</f>
        <v>10772.4</v>
      </c>
      <c r="K9" t="s">
        <v>14</v>
      </c>
      <c r="L9" t="s">
        <v>111</v>
      </c>
      <c r="M9" s="4" t="s">
        <v>56</v>
      </c>
      <c r="N9" s="4" t="s">
        <v>293</v>
      </c>
      <c r="O9" s="8" t="s">
        <v>293</v>
      </c>
    </row>
    <row r="10" spans="1:20" x14ac:dyDescent="0.25">
      <c r="A10">
        <v>13</v>
      </c>
      <c r="B10" t="s">
        <v>8</v>
      </c>
      <c r="C10" t="str">
        <f ca="1">IF(D10=1,"PowerBI",IF(D10=2,"Power Apps",IF(D10=3,"Power Automate",IF(D10=4,"Excel 1-4",IF(D10=5,"SharePoint",IF(D10=6,"365 Apps"," "))))))</f>
        <v>Excel 1-4</v>
      </c>
      <c r="D10">
        <f ca="1">RANDBETWEEN(1,6)</f>
        <v>4</v>
      </c>
      <c r="E10" t="s">
        <v>202</v>
      </c>
      <c r="F10" s="1">
        <f ca="1">RANDBETWEEN(44927,44966)</f>
        <v>44954</v>
      </c>
      <c r="G10" t="s">
        <v>9</v>
      </c>
      <c r="H10" s="7">
        <f ca="1">RANDBETWEEN(300,10000)</f>
        <v>854</v>
      </c>
      <c r="I10" s="7">
        <f ca="1">H10*0.2</f>
        <v>170.8</v>
      </c>
      <c r="J10" s="7">
        <f ca="1">H10+I10</f>
        <v>1024.8</v>
      </c>
      <c r="K10" t="s">
        <v>14</v>
      </c>
      <c r="L10" t="s">
        <v>97</v>
      </c>
      <c r="M10" s="4" t="s">
        <v>21</v>
      </c>
      <c r="N10" s="4" t="s">
        <v>293</v>
      </c>
      <c r="O10" s="8" t="s">
        <v>293</v>
      </c>
    </row>
    <row r="11" spans="1:20" x14ac:dyDescent="0.25">
      <c r="A11">
        <v>19</v>
      </c>
      <c r="B11" t="s">
        <v>8</v>
      </c>
      <c r="C11" t="str">
        <f ca="1">IF(D11=1,"PowerBI",IF(D11=2,"Power Apps",IF(D11=3,"Power Automate",IF(D11=4,"Excel 1-4",IF(D11=5,"SharePoint",IF(D11=6,"365 Apps"," "))))))</f>
        <v>365 Apps</v>
      </c>
      <c r="D11">
        <f ca="1">RANDBETWEEN(1,6)</f>
        <v>6</v>
      </c>
      <c r="E11" t="s">
        <v>205</v>
      </c>
      <c r="F11" s="1">
        <f ca="1">RANDBETWEEN(44927,44966)</f>
        <v>44961</v>
      </c>
      <c r="G11" t="s">
        <v>12</v>
      </c>
      <c r="H11" s="7">
        <f ca="1">RANDBETWEEN(300,10000)</f>
        <v>5691</v>
      </c>
      <c r="I11" s="7">
        <f ca="1">H11*0.2</f>
        <v>1138.2</v>
      </c>
      <c r="J11" s="7">
        <f ca="1">H11+I11</f>
        <v>6829.2</v>
      </c>
      <c r="K11" t="s">
        <v>14</v>
      </c>
      <c r="L11" t="s">
        <v>100</v>
      </c>
      <c r="M11" s="4" t="s">
        <v>25</v>
      </c>
      <c r="N11" s="4" t="s">
        <v>293</v>
      </c>
      <c r="O11" s="8" t="s">
        <v>293</v>
      </c>
    </row>
    <row r="12" spans="1:20" x14ac:dyDescent="0.25">
      <c r="A12">
        <v>86</v>
      </c>
      <c r="B12" t="s">
        <v>8</v>
      </c>
      <c r="C12" t="str">
        <f ca="1">IF(D12=1,"PowerBI",IF(D12=2,"Power Apps",IF(D12=3,"Power Automate",IF(D12=4,"Excel 1-4",IF(D12=5,"SharePoint",IF(D12=6,"365 Apps"," "))))))</f>
        <v>365 Apps</v>
      </c>
      <c r="D12">
        <f ca="1">RANDBETWEEN(1,6)</f>
        <v>6</v>
      </c>
      <c r="E12" t="s">
        <v>209</v>
      </c>
      <c r="F12" s="1">
        <f ca="1">RANDBETWEEN(44927,44966)</f>
        <v>44936</v>
      </c>
      <c r="G12" t="s">
        <v>12</v>
      </c>
      <c r="H12" s="7">
        <f ca="1">RANDBETWEEN(300,10000)</f>
        <v>7231</v>
      </c>
      <c r="I12" s="7">
        <f ca="1">H12*0.2</f>
        <v>1446.2</v>
      </c>
      <c r="J12" s="7">
        <f ca="1">H12+I12</f>
        <v>8677.2000000000007</v>
      </c>
      <c r="K12" t="s">
        <v>14</v>
      </c>
      <c r="L12" t="s">
        <v>123</v>
      </c>
      <c r="M12" s="4" t="s">
        <v>55</v>
      </c>
      <c r="N12" s="4" t="s">
        <v>293</v>
      </c>
      <c r="O12" s="8" t="s">
        <v>294</v>
      </c>
    </row>
    <row r="13" spans="1:20" x14ac:dyDescent="0.25">
      <c r="A13">
        <v>83</v>
      </c>
      <c r="B13" t="s">
        <v>8</v>
      </c>
      <c r="C13" t="str">
        <f ca="1">IF(D13=1,"PowerBI",IF(D13=2,"Power Apps",IF(D13=3,"Power Automate",IF(D13=4,"Excel 1-4",IF(D13=5,"SharePoint",IF(D13=6,"365 Apps"," "))))))</f>
        <v>Excel 1-4</v>
      </c>
      <c r="D13">
        <f ca="1">RANDBETWEEN(1,6)</f>
        <v>4</v>
      </c>
      <c r="E13" t="s">
        <v>210</v>
      </c>
      <c r="F13" s="1">
        <f ca="1">RANDBETWEEN(44927,44966)</f>
        <v>44957</v>
      </c>
      <c r="G13" t="s">
        <v>12</v>
      </c>
      <c r="H13" s="7">
        <f ca="1">RANDBETWEEN(300,10000)</f>
        <v>8271</v>
      </c>
      <c r="I13" s="7">
        <f ca="1">H13*0.2</f>
        <v>1654.2</v>
      </c>
      <c r="J13" s="7">
        <f ca="1">H13+I13</f>
        <v>9925.2000000000007</v>
      </c>
      <c r="K13" t="s">
        <v>14</v>
      </c>
      <c r="L13" t="s">
        <v>122</v>
      </c>
      <c r="M13" s="4" t="s">
        <v>54</v>
      </c>
      <c r="N13" s="4" t="s">
        <v>293</v>
      </c>
      <c r="O13" s="8" t="s">
        <v>293</v>
      </c>
    </row>
    <row r="14" spans="1:20" x14ac:dyDescent="0.25">
      <c r="A14">
        <v>10</v>
      </c>
      <c r="B14" t="s">
        <v>8</v>
      </c>
      <c r="C14" t="str">
        <f ca="1">IF(D14=1,"PowerBI",IF(D14=2,"Power Apps",IF(D14=3,"Power Automate",IF(D14=4,"Excel 1-4",IF(D14=5,"SharePoint",IF(D14=6,"365 Apps"," "))))))</f>
        <v>365 Apps</v>
      </c>
      <c r="D14">
        <f ca="1">RANDBETWEEN(1,6)</f>
        <v>6</v>
      </c>
      <c r="E14" t="s">
        <v>211</v>
      </c>
      <c r="F14" s="1">
        <f ca="1">RANDBETWEEN(44927,44966)</f>
        <v>44928</v>
      </c>
      <c r="G14" t="s">
        <v>7</v>
      </c>
      <c r="H14" s="7">
        <f ca="1">RANDBETWEEN(300,10000)</f>
        <v>1332</v>
      </c>
      <c r="I14" s="7">
        <f ca="1">H14*0.2</f>
        <v>266.40000000000003</v>
      </c>
      <c r="J14" s="7">
        <f ca="1">H14+I14</f>
        <v>1598.4</v>
      </c>
      <c r="K14" t="s">
        <v>14</v>
      </c>
      <c r="L14" t="s">
        <v>96</v>
      </c>
      <c r="M14" s="4" t="s">
        <v>20</v>
      </c>
      <c r="N14" s="4" t="s">
        <v>294</v>
      </c>
      <c r="O14" s="8" t="s">
        <v>293</v>
      </c>
    </row>
    <row r="15" spans="1:20" x14ac:dyDescent="0.25">
      <c r="A15">
        <v>82</v>
      </c>
      <c r="B15" t="s">
        <v>8</v>
      </c>
      <c r="C15" t="str">
        <f ca="1">IF(D15=1,"PowerBI",IF(D15=2,"Power Apps",IF(D15=3,"Power Automate",IF(D15=4,"Excel 1-4",IF(D15=5,"SharePoint",IF(D15=6,"365 Apps"," "))))))</f>
        <v>Power Automate</v>
      </c>
      <c r="D15">
        <f ca="1">RANDBETWEEN(1,6)</f>
        <v>3</v>
      </c>
      <c r="E15" t="s">
        <v>213</v>
      </c>
      <c r="F15" s="1">
        <f ca="1">RANDBETWEEN(44927,44966)</f>
        <v>44943</v>
      </c>
      <c r="G15" t="s">
        <v>12</v>
      </c>
      <c r="H15" s="7">
        <f ca="1">RANDBETWEEN(300,10000)</f>
        <v>9927</v>
      </c>
      <c r="I15" s="7">
        <f ca="1">H15*0.2</f>
        <v>1985.4</v>
      </c>
      <c r="J15" s="7">
        <f ca="1">H15+I15</f>
        <v>11912.4</v>
      </c>
      <c r="K15" t="s">
        <v>14</v>
      </c>
      <c r="L15" t="s">
        <v>121</v>
      </c>
      <c r="M15" s="4" t="s">
        <v>53</v>
      </c>
      <c r="N15" s="4" t="s">
        <v>293</v>
      </c>
      <c r="O15" s="8" t="s">
        <v>293</v>
      </c>
    </row>
    <row r="16" spans="1:20" x14ac:dyDescent="0.25">
      <c r="A16">
        <v>15</v>
      </c>
      <c r="B16" t="s">
        <v>8</v>
      </c>
      <c r="C16" t="str">
        <f ca="1">IF(D16=1,"PowerBI",IF(D16=2,"Power Apps",IF(D16=3,"Power Automate",IF(D16=4,"Excel 1-4",IF(D16=5,"SharePoint",IF(D16=6,"365 Apps"," "))))))</f>
        <v>Power Automate</v>
      </c>
      <c r="D16">
        <f ca="1">RANDBETWEEN(1,6)</f>
        <v>3</v>
      </c>
      <c r="E16" t="s">
        <v>216</v>
      </c>
      <c r="F16" s="1">
        <f ca="1">RANDBETWEEN(44927,44966)</f>
        <v>44956</v>
      </c>
      <c r="G16" t="s">
        <v>11</v>
      </c>
      <c r="H16" s="7">
        <f ca="1">RANDBETWEEN(300,10000)</f>
        <v>3681</v>
      </c>
      <c r="I16" s="7">
        <f ca="1">H16*0.2</f>
        <v>736.2</v>
      </c>
      <c r="J16" s="7">
        <f ca="1">H16+I16</f>
        <v>4417.2</v>
      </c>
      <c r="K16" t="s">
        <v>14</v>
      </c>
      <c r="L16" t="s">
        <v>99</v>
      </c>
      <c r="M16" s="4" t="s">
        <v>23</v>
      </c>
      <c r="N16" s="4" t="s">
        <v>294</v>
      </c>
      <c r="O16" s="8" t="s">
        <v>293</v>
      </c>
    </row>
    <row r="17" spans="1:20" x14ac:dyDescent="0.25">
      <c r="A17">
        <v>3</v>
      </c>
      <c r="B17" t="s">
        <v>8</v>
      </c>
      <c r="C17" t="str">
        <f ca="1">IF(D17=1,"PowerBI",IF(D17=2,"Power Apps",IF(D17=3,"Power Automate",IF(D17=4,"Excel 1-4",IF(D17=5,"SharePoint",IF(D17=6,"365 Apps"," "))))))</f>
        <v>Power Apps</v>
      </c>
      <c r="D17">
        <f ca="1">RANDBETWEEN(1,6)</f>
        <v>2</v>
      </c>
      <c r="E17" t="s">
        <v>224</v>
      </c>
      <c r="F17" s="1">
        <f ca="1">RANDBETWEEN(44927,44966)</f>
        <v>44956</v>
      </c>
      <c r="G17" t="s">
        <v>6</v>
      </c>
      <c r="H17" s="7">
        <f ca="1">RANDBETWEEN(300,10000)</f>
        <v>2137</v>
      </c>
      <c r="I17" s="7">
        <f ca="1">H17*0.2</f>
        <v>427.40000000000003</v>
      </c>
      <c r="J17" s="7">
        <f ca="1">H17+I17</f>
        <v>2564.4</v>
      </c>
      <c r="K17" t="s">
        <v>14</v>
      </c>
      <c r="L17" t="s">
        <v>91</v>
      </c>
      <c r="M17" s="4" t="s">
        <v>15</v>
      </c>
      <c r="N17" s="4" t="s">
        <v>293</v>
      </c>
      <c r="O17" s="8" t="s">
        <v>293</v>
      </c>
    </row>
    <row r="18" spans="1:20" x14ac:dyDescent="0.25">
      <c r="A18">
        <v>16</v>
      </c>
      <c r="B18" t="s">
        <v>8</v>
      </c>
      <c r="C18" t="str">
        <f ca="1">IF(D18=1,"PowerBI",IF(D18=2,"Power Apps",IF(D18=3,"Power Automate",IF(D18=4,"Excel 1-4",IF(D18=5,"SharePoint",IF(D18=6,"365 Apps"," "))))))</f>
        <v>PowerBI</v>
      </c>
      <c r="D18">
        <f ca="1">RANDBETWEEN(1,6)</f>
        <v>1</v>
      </c>
      <c r="E18" t="s">
        <v>226</v>
      </c>
      <c r="F18" s="1">
        <f ca="1">RANDBETWEEN(44927,44966)</f>
        <v>44957</v>
      </c>
      <c r="G18" t="s">
        <v>12</v>
      </c>
      <c r="H18" s="7">
        <f ca="1">RANDBETWEEN(300,10000)</f>
        <v>7642</v>
      </c>
      <c r="I18" s="7">
        <f ca="1">H18*0.2</f>
        <v>1528.4</v>
      </c>
      <c r="J18" s="7">
        <f ca="1">H18+I18</f>
        <v>9170.4</v>
      </c>
      <c r="K18" t="s">
        <v>13</v>
      </c>
      <c r="L18" t="s">
        <v>133</v>
      </c>
      <c r="M18" s="4" t="s">
        <v>67</v>
      </c>
      <c r="N18" s="4" t="s">
        <v>293</v>
      </c>
      <c r="O18" s="8" t="s">
        <v>293</v>
      </c>
    </row>
    <row r="19" spans="1:20" x14ac:dyDescent="0.25">
      <c r="A19">
        <v>12</v>
      </c>
      <c r="B19" t="s">
        <v>8</v>
      </c>
      <c r="C19" t="str">
        <f ca="1">IF(D19=1,"PowerBI",IF(D19=2,"Power Apps",IF(D19=3,"Power Automate",IF(D19=4,"Excel 1-4",IF(D19=5,"SharePoint",IF(D19=6,"365 Apps"," "))))))</f>
        <v>Power Automate</v>
      </c>
      <c r="D19">
        <f ca="1">RANDBETWEEN(1,6)</f>
        <v>3</v>
      </c>
      <c r="E19" t="s">
        <v>227</v>
      </c>
      <c r="F19" s="1">
        <f ca="1">RANDBETWEEN(44927,44966)</f>
        <v>44928</v>
      </c>
      <c r="G19" t="s">
        <v>8</v>
      </c>
      <c r="H19" s="7">
        <f ca="1">RANDBETWEEN(300,10000)</f>
        <v>7983</v>
      </c>
      <c r="I19" s="7">
        <f ca="1">H19*0.2</f>
        <v>1596.6000000000001</v>
      </c>
      <c r="J19" s="7">
        <f ca="1">H19+I19</f>
        <v>9579.6</v>
      </c>
      <c r="K19" t="s">
        <v>13</v>
      </c>
      <c r="L19" t="s">
        <v>132</v>
      </c>
      <c r="M19" s="4" t="s">
        <v>66</v>
      </c>
      <c r="N19" s="4" t="s">
        <v>293</v>
      </c>
      <c r="O19" s="8" t="s">
        <v>293</v>
      </c>
      <c r="R19" s="2"/>
      <c r="T19" s="2"/>
    </row>
    <row r="20" spans="1:20" x14ac:dyDescent="0.25">
      <c r="A20">
        <v>1</v>
      </c>
      <c r="B20" t="s">
        <v>8</v>
      </c>
      <c r="C20" t="str">
        <f ca="1">IF(D20=1,"PowerBI",IF(D20=2,"Power Apps",IF(D20=3,"Power Automate",IF(D20=4,"Excel 1-4",IF(D20=5,"SharePoint",IF(D20=6,"365 Apps"," "))))))</f>
        <v>PowerBI</v>
      </c>
      <c r="D20">
        <f ca="1">RANDBETWEEN(1,6)</f>
        <v>1</v>
      </c>
      <c r="E20" t="s">
        <v>228</v>
      </c>
      <c r="F20" s="1">
        <f ca="1">RANDBETWEEN(44927,44966)</f>
        <v>44956</v>
      </c>
      <c r="G20" t="s">
        <v>4</v>
      </c>
      <c r="H20" s="7">
        <f ca="1">RANDBETWEEN(300,10000)</f>
        <v>8299</v>
      </c>
      <c r="I20" s="7">
        <f ca="1">H20*0.2</f>
        <v>1659.8000000000002</v>
      </c>
      <c r="J20" s="7">
        <f ca="1">H20+I20</f>
        <v>9958.7999999999993</v>
      </c>
      <c r="K20" t="s">
        <v>13</v>
      </c>
      <c r="L20" t="s">
        <v>127</v>
      </c>
      <c r="M20" s="4" t="s">
        <v>62</v>
      </c>
      <c r="N20" s="4" t="s">
        <v>293</v>
      </c>
      <c r="O20" s="8" t="s">
        <v>293</v>
      </c>
      <c r="T20" s="2"/>
    </row>
    <row r="21" spans="1:20" x14ac:dyDescent="0.25">
      <c r="A21">
        <v>17</v>
      </c>
      <c r="B21" t="s">
        <v>8</v>
      </c>
      <c r="C21" t="str">
        <f ca="1">IF(D21=1,"PowerBI",IF(D21=2,"Power Apps",IF(D21=3,"Power Automate",IF(D21=4,"Excel 1-4",IF(D21=5,"SharePoint",IF(D21=6,"365 Apps"," "))))))</f>
        <v>365 Apps</v>
      </c>
      <c r="D21">
        <f ca="1">RANDBETWEEN(1,6)</f>
        <v>6</v>
      </c>
      <c r="E21" t="s">
        <v>234</v>
      </c>
      <c r="F21" s="1">
        <f ca="1">RANDBETWEEN(44927,44966)</f>
        <v>44933</v>
      </c>
      <c r="G21" t="s">
        <v>12</v>
      </c>
      <c r="H21" s="7">
        <f ca="1">RANDBETWEEN(300,10000)</f>
        <v>2840</v>
      </c>
      <c r="I21" s="7">
        <f ca="1">H21*0.2</f>
        <v>568</v>
      </c>
      <c r="J21" s="7">
        <f ca="1">H21+I21</f>
        <v>3408</v>
      </c>
      <c r="K21" t="s">
        <v>13</v>
      </c>
      <c r="L21" t="s">
        <v>134</v>
      </c>
      <c r="M21" s="4" t="s">
        <v>68</v>
      </c>
      <c r="N21" s="4" t="s">
        <v>293</v>
      </c>
      <c r="O21" s="8" t="s">
        <v>293</v>
      </c>
      <c r="T21" s="2"/>
    </row>
    <row r="22" spans="1:20" x14ac:dyDescent="0.25">
      <c r="A22">
        <v>88</v>
      </c>
      <c r="B22" t="s">
        <v>8</v>
      </c>
      <c r="C22" t="str">
        <f ca="1">IF(D22=1,"PowerBI",IF(D22=2,"Power Apps",IF(D22=3,"Power Automate",IF(D22=4,"Excel 1-4",IF(D22=5,"SharePoint",IF(D22=6,"365 Apps"," "))))))</f>
        <v>SharePoint</v>
      </c>
      <c r="D22">
        <f ca="1">RANDBETWEEN(1,6)</f>
        <v>5</v>
      </c>
      <c r="E22" t="s">
        <v>236</v>
      </c>
      <c r="F22" s="1">
        <f ca="1">RANDBETWEEN(44927,44966)</f>
        <v>44945</v>
      </c>
      <c r="G22" t="s">
        <v>9</v>
      </c>
      <c r="H22" s="7">
        <f ca="1">RANDBETWEEN(300,10000)</f>
        <v>519</v>
      </c>
      <c r="I22" s="7">
        <f ca="1">H22*0.2</f>
        <v>103.80000000000001</v>
      </c>
      <c r="J22" s="7">
        <f ca="1">H22+I22</f>
        <v>622.79999999999995</v>
      </c>
      <c r="K22" t="s">
        <v>14</v>
      </c>
      <c r="L22" s="2" t="s">
        <v>166</v>
      </c>
      <c r="M22" s="5" t="s">
        <v>167</v>
      </c>
      <c r="N22" s="4" t="s">
        <v>293</v>
      </c>
      <c r="O22" s="8" t="s">
        <v>293</v>
      </c>
      <c r="T22" s="2"/>
    </row>
    <row r="23" spans="1:20" x14ac:dyDescent="0.25">
      <c r="A23">
        <v>20</v>
      </c>
      <c r="B23" t="s">
        <v>8</v>
      </c>
      <c r="C23" t="str">
        <f ca="1">IF(D23=1,"PowerBI",IF(D23=2,"Power Apps",IF(D23=3,"Power Automate",IF(D23=4,"Excel 1-4",IF(D23=5,"SharePoint",IF(D23=6,"365 Apps"," "))))))</f>
        <v>Excel 1-4</v>
      </c>
      <c r="D23">
        <f ca="1">RANDBETWEEN(1,6)</f>
        <v>4</v>
      </c>
      <c r="E23" t="s">
        <v>248</v>
      </c>
      <c r="F23" s="1">
        <f ca="1">RANDBETWEEN(44927,44966)</f>
        <v>44949</v>
      </c>
      <c r="G23" t="s">
        <v>12</v>
      </c>
      <c r="H23" s="7">
        <f ca="1">RANDBETWEEN(300,10000)</f>
        <v>9179</v>
      </c>
      <c r="I23" s="7">
        <f ca="1">H23*0.2</f>
        <v>1835.8000000000002</v>
      </c>
      <c r="J23" s="7">
        <f ca="1">H23+I23</f>
        <v>11014.8</v>
      </c>
      <c r="K23" t="s">
        <v>14</v>
      </c>
      <c r="L23" t="s">
        <v>101</v>
      </c>
      <c r="M23" s="4" t="s">
        <v>26</v>
      </c>
      <c r="N23" s="4" t="s">
        <v>293</v>
      </c>
      <c r="O23" s="8" t="s">
        <v>293</v>
      </c>
      <c r="T23" s="2"/>
    </row>
    <row r="24" spans="1:20" x14ac:dyDescent="0.25">
      <c r="A24">
        <v>98</v>
      </c>
      <c r="B24" t="s">
        <v>8</v>
      </c>
      <c r="C24" t="str">
        <f ca="1">IF(D24=1,"PowerBI",IF(D24=2,"Power Apps",IF(D24=3,"Power Automate",IF(D24=4,"Excel 1-4",IF(D24=5,"SharePoint",IF(D24=6,"365 Apps"," "))))))</f>
        <v>Power Apps</v>
      </c>
      <c r="D24">
        <f ca="1">RANDBETWEEN(1,6)</f>
        <v>2</v>
      </c>
      <c r="E24" t="s">
        <v>256</v>
      </c>
      <c r="F24" s="1">
        <f ca="1">RANDBETWEEN(44927,44966)</f>
        <v>44932</v>
      </c>
      <c r="G24" t="s">
        <v>12</v>
      </c>
      <c r="H24" s="7">
        <f ca="1">RANDBETWEEN(300,10000)</f>
        <v>2858</v>
      </c>
      <c r="I24" s="7">
        <f ca="1">H24*0.2</f>
        <v>571.6</v>
      </c>
      <c r="J24" s="7">
        <f ca="1">H24+I24</f>
        <v>3429.6</v>
      </c>
      <c r="K24" t="s">
        <v>13</v>
      </c>
      <c r="L24" t="s">
        <v>163</v>
      </c>
      <c r="M24" s="4" t="s">
        <v>35</v>
      </c>
      <c r="N24" s="4" t="s">
        <v>293</v>
      </c>
      <c r="O24" s="8" t="s">
        <v>293</v>
      </c>
      <c r="T24" s="2"/>
    </row>
    <row r="25" spans="1:20" x14ac:dyDescent="0.25">
      <c r="A25">
        <v>89</v>
      </c>
      <c r="B25" t="s">
        <v>8</v>
      </c>
      <c r="C25" t="str">
        <f ca="1">IF(D25=1,"PowerBI",IF(D25=2,"Power Apps",IF(D25=3,"Power Automate",IF(D25=4,"Excel 1-4",IF(D25=5,"SharePoint",IF(D25=6,"365 Apps"," "))))))</f>
        <v>Power Apps</v>
      </c>
      <c r="D25">
        <f ca="1">RANDBETWEEN(1,6)</f>
        <v>2</v>
      </c>
      <c r="E25" t="s">
        <v>257</v>
      </c>
      <c r="F25" s="1">
        <f ca="1">RANDBETWEEN(44927,44966)</f>
        <v>44966</v>
      </c>
      <c r="G25" t="s">
        <v>9</v>
      </c>
      <c r="H25" s="7">
        <f ca="1">RANDBETWEEN(300,10000)</f>
        <v>9161</v>
      </c>
      <c r="I25" s="7">
        <f ca="1">H25*0.2</f>
        <v>1832.2</v>
      </c>
      <c r="J25" s="7">
        <f ca="1">H25+I25</f>
        <v>10993.2</v>
      </c>
      <c r="K25" t="s">
        <v>13</v>
      </c>
      <c r="L25" t="s">
        <v>159</v>
      </c>
      <c r="M25" s="4" t="s">
        <v>35</v>
      </c>
      <c r="N25" s="4" t="s">
        <v>293</v>
      </c>
      <c r="O25" s="8" t="s">
        <v>293</v>
      </c>
      <c r="T25" s="2"/>
    </row>
    <row r="26" spans="1:20" x14ac:dyDescent="0.25">
      <c r="A26">
        <v>100</v>
      </c>
      <c r="B26" t="s">
        <v>8</v>
      </c>
      <c r="C26" t="str">
        <f ca="1">IF(D26=1,"PowerBI",IF(D26=2,"Power Apps",IF(D26=3,"Power Automate",IF(D26=4,"Excel 1-4",IF(D26=5,"SharePoint",IF(D26=6,"365 Apps"," "))))))</f>
        <v>Power Apps</v>
      </c>
      <c r="D26">
        <f ca="1">RANDBETWEEN(1,6)</f>
        <v>2</v>
      </c>
      <c r="E26" t="s">
        <v>258</v>
      </c>
      <c r="F26" s="1">
        <f ca="1">RANDBETWEEN(44927,44966)</f>
        <v>44953</v>
      </c>
      <c r="G26" t="s">
        <v>12</v>
      </c>
      <c r="H26" s="7">
        <f ca="1">RANDBETWEEN(300,10000)</f>
        <v>4915</v>
      </c>
      <c r="I26" s="7">
        <f ca="1">H26*0.2</f>
        <v>983</v>
      </c>
      <c r="J26" s="7">
        <f ca="1">H26+I26</f>
        <v>5898</v>
      </c>
      <c r="K26" t="s">
        <v>14</v>
      </c>
      <c r="L26" t="s">
        <v>126</v>
      </c>
      <c r="M26" s="4" t="s">
        <v>61</v>
      </c>
      <c r="N26" s="4" t="s">
        <v>293</v>
      </c>
      <c r="O26" s="8" t="s">
        <v>293</v>
      </c>
      <c r="T26" s="2"/>
    </row>
    <row r="27" spans="1:20" x14ac:dyDescent="0.25">
      <c r="A27">
        <v>94</v>
      </c>
      <c r="B27" t="s">
        <v>8</v>
      </c>
      <c r="C27" t="str">
        <f ca="1">IF(D27=1,"PowerBI",IF(D27=2,"Power Apps",IF(D27=3,"Power Automate",IF(D27=4,"Excel 1-4",IF(D27=5,"SharePoint",IF(D27=6,"365 Apps"," "))))))</f>
        <v>PowerBI</v>
      </c>
      <c r="D27">
        <f ca="1">RANDBETWEEN(1,6)</f>
        <v>1</v>
      </c>
      <c r="E27" t="s">
        <v>265</v>
      </c>
      <c r="F27" s="1">
        <f ca="1">RANDBETWEEN(44927,44966)</f>
        <v>44956</v>
      </c>
      <c r="G27" t="s">
        <v>8</v>
      </c>
      <c r="H27" s="7">
        <f ca="1">RANDBETWEEN(300,10000)</f>
        <v>9402</v>
      </c>
      <c r="I27" s="7">
        <f ca="1">H27*0.2</f>
        <v>1880.4</v>
      </c>
      <c r="J27" s="7">
        <f ca="1">H27+I27</f>
        <v>11282.4</v>
      </c>
      <c r="K27" t="s">
        <v>13</v>
      </c>
      <c r="L27" t="s">
        <v>162</v>
      </c>
      <c r="M27" s="4" t="s">
        <v>90</v>
      </c>
      <c r="N27" s="4" t="s">
        <v>293</v>
      </c>
      <c r="O27" s="8" t="s">
        <v>293</v>
      </c>
      <c r="T27" s="2"/>
    </row>
    <row r="28" spans="1:20" x14ac:dyDescent="0.25">
      <c r="A28">
        <v>11</v>
      </c>
      <c r="B28" t="s">
        <v>8</v>
      </c>
      <c r="C28" t="str">
        <f ca="1">IF(D28=1,"PowerBI",IF(D28=2,"Power Apps",IF(D28=3,"Power Automate",IF(D28=4,"Excel 1-4",IF(D28=5,"SharePoint",IF(D28=6,"365 Apps"," "))))))</f>
        <v>Power Automate</v>
      </c>
      <c r="D28">
        <f ca="1">RANDBETWEEN(1,6)</f>
        <v>3</v>
      </c>
      <c r="E28" t="s">
        <v>266</v>
      </c>
      <c r="F28" s="1">
        <f ca="1">RANDBETWEEN(44927,44966)</f>
        <v>44931</v>
      </c>
      <c r="G28" t="s">
        <v>7</v>
      </c>
      <c r="H28" s="7">
        <f ca="1">RANDBETWEEN(300,10000)</f>
        <v>7679</v>
      </c>
      <c r="I28" s="7">
        <f ca="1">H28*0.2</f>
        <v>1535.8000000000002</v>
      </c>
      <c r="J28" s="7">
        <f ca="1">H28+I28</f>
        <v>9214.7999999999993</v>
      </c>
      <c r="K28" t="s">
        <v>13</v>
      </c>
      <c r="L28" t="s">
        <v>131</v>
      </c>
      <c r="M28" s="4" t="s">
        <v>65</v>
      </c>
      <c r="N28" s="4" t="s">
        <v>294</v>
      </c>
      <c r="O28" s="8" t="s">
        <v>293</v>
      </c>
      <c r="T28" s="2"/>
    </row>
    <row r="29" spans="1:20" x14ac:dyDescent="0.25">
      <c r="A29">
        <v>92</v>
      </c>
      <c r="B29" t="s">
        <v>8</v>
      </c>
      <c r="C29" t="str">
        <f ca="1">IF(D29=1,"PowerBI",IF(D29=2,"Power Apps",IF(D29=3,"Power Automate",IF(D29=4,"Excel 1-4",IF(D29=5,"SharePoint",IF(D29=6,"365 Apps"," "))))))</f>
        <v>Excel 1-4</v>
      </c>
      <c r="D29">
        <f ca="1">RANDBETWEEN(1,6)</f>
        <v>4</v>
      </c>
      <c r="E29" t="s">
        <v>267</v>
      </c>
      <c r="F29" s="1">
        <f ca="1">RANDBETWEEN(44927,44966)</f>
        <v>44939</v>
      </c>
      <c r="G29" t="s">
        <v>7</v>
      </c>
      <c r="H29" s="7">
        <f ca="1">RANDBETWEEN(300,10000)</f>
        <v>585</v>
      </c>
      <c r="I29" s="7">
        <f ca="1">H29*0.2</f>
        <v>117</v>
      </c>
      <c r="J29" s="7">
        <f ca="1">H29+I29</f>
        <v>702</v>
      </c>
      <c r="K29" t="s">
        <v>14</v>
      </c>
      <c r="L29" t="s">
        <v>124</v>
      </c>
      <c r="M29" s="4" t="s">
        <v>57</v>
      </c>
      <c r="N29" s="4" t="s">
        <v>293</v>
      </c>
      <c r="O29" s="8" t="s">
        <v>293</v>
      </c>
      <c r="T29" s="2"/>
    </row>
    <row r="30" spans="1:20" x14ac:dyDescent="0.25">
      <c r="A30">
        <v>2</v>
      </c>
      <c r="B30" t="s">
        <v>8</v>
      </c>
      <c r="C30" t="str">
        <f ca="1">IF(D30=1,"PowerBI",IF(D30=2,"Power Apps",IF(D30=3,"Power Automate",IF(D30=4,"Excel 1-4",IF(D30=5,"SharePoint",IF(D30=6,"365 Apps"," "))))))</f>
        <v>Excel 1-4</v>
      </c>
      <c r="D30">
        <f ca="1">RANDBETWEEN(1,6)</f>
        <v>4</v>
      </c>
      <c r="E30" t="s">
        <v>268</v>
      </c>
      <c r="F30" s="1">
        <f ca="1">RANDBETWEEN(44927,44966)</f>
        <v>44956</v>
      </c>
      <c r="G30" s="2" t="s">
        <v>179</v>
      </c>
      <c r="H30" s="7">
        <f ca="1">RANDBETWEEN(300,10000)</f>
        <v>4822</v>
      </c>
      <c r="I30" s="7">
        <f ca="1">H30*0.2</f>
        <v>964.40000000000009</v>
      </c>
      <c r="J30" s="7">
        <f ca="1">H30+I30</f>
        <v>5786.4</v>
      </c>
      <c r="K30" t="s">
        <v>13</v>
      </c>
      <c r="L30" t="s">
        <v>128</v>
      </c>
      <c r="M30" s="4" t="s">
        <v>63</v>
      </c>
      <c r="N30" s="4" t="s">
        <v>293</v>
      </c>
      <c r="O30" s="8" t="s">
        <v>293</v>
      </c>
      <c r="T30" s="2"/>
    </row>
    <row r="31" spans="1:20" x14ac:dyDescent="0.25">
      <c r="A31">
        <v>85</v>
      </c>
      <c r="B31" t="s">
        <v>8</v>
      </c>
      <c r="C31" t="str">
        <f ca="1">IF(D31=1,"PowerBI",IF(D31=2,"Power Apps",IF(D31=3,"Power Automate",IF(D31=4,"Excel 1-4",IF(D31=5,"SharePoint",IF(D31=6,"365 Apps"," "))))))</f>
        <v>Excel 1-4</v>
      </c>
      <c r="D31">
        <f ca="1">RANDBETWEEN(1,6)</f>
        <v>4</v>
      </c>
      <c r="E31" t="s">
        <v>271</v>
      </c>
      <c r="F31" s="1">
        <f ca="1">RANDBETWEEN(44927,44966)</f>
        <v>44950</v>
      </c>
      <c r="G31" t="s">
        <v>12</v>
      </c>
      <c r="H31" s="7">
        <f ca="1">RANDBETWEEN(300,10000)</f>
        <v>7202</v>
      </c>
      <c r="I31" s="7">
        <f ca="1">H31*0.2</f>
        <v>1440.4</v>
      </c>
      <c r="J31" s="7">
        <f ca="1">H31+I31</f>
        <v>8642.4</v>
      </c>
      <c r="K31" t="s">
        <v>13</v>
      </c>
      <c r="L31" t="s">
        <v>134</v>
      </c>
      <c r="M31" s="5" t="s">
        <v>169</v>
      </c>
      <c r="N31" s="4" t="s">
        <v>293</v>
      </c>
      <c r="O31" s="8" t="s">
        <v>293</v>
      </c>
      <c r="T31" s="2"/>
    </row>
    <row r="32" spans="1:20" x14ac:dyDescent="0.25">
      <c r="A32">
        <v>91</v>
      </c>
      <c r="B32" t="s">
        <v>8</v>
      </c>
      <c r="C32" t="str">
        <f ca="1">IF(D32=1,"PowerBI",IF(D32=2,"Power Apps",IF(D32=3,"Power Automate",IF(D32=4,"Excel 1-4",IF(D32=5,"SharePoint",IF(D32=6,"365 Apps"," "))))))</f>
        <v>Power Apps</v>
      </c>
      <c r="D32">
        <f ca="1">RANDBETWEEN(1,6)</f>
        <v>2</v>
      </c>
      <c r="E32" t="s">
        <v>272</v>
      </c>
      <c r="F32" s="1">
        <f ca="1">RANDBETWEEN(44927,44966)</f>
        <v>44956</v>
      </c>
      <c r="G32" t="s">
        <v>7</v>
      </c>
      <c r="H32" s="7">
        <f ca="1">RANDBETWEEN(300,10000)</f>
        <v>6903</v>
      </c>
      <c r="I32" s="7">
        <f ca="1">H32*0.2</f>
        <v>1380.6000000000001</v>
      </c>
      <c r="J32" s="7">
        <f ca="1">H32+I32</f>
        <v>8283.6</v>
      </c>
      <c r="K32" t="s">
        <v>14</v>
      </c>
      <c r="L32" s="2" t="s">
        <v>174</v>
      </c>
      <c r="M32" s="5" t="s">
        <v>169</v>
      </c>
      <c r="N32" s="4" t="s">
        <v>293</v>
      </c>
      <c r="O32" s="8" t="s">
        <v>293</v>
      </c>
      <c r="T32" s="2"/>
    </row>
    <row r="33" spans="1:15" x14ac:dyDescent="0.25">
      <c r="A33">
        <v>90</v>
      </c>
      <c r="B33" t="s">
        <v>8</v>
      </c>
      <c r="C33" t="str">
        <f ca="1">IF(D33=1,"PowerBI",IF(D33=2,"Power Apps",IF(D33=3,"Power Automate",IF(D33=4,"Excel 1-4",IF(D33=5,"SharePoint",IF(D33=6,"365 Apps"," "))))))</f>
        <v>Power Apps</v>
      </c>
      <c r="D33">
        <f ca="1">RANDBETWEEN(1,6)</f>
        <v>2</v>
      </c>
      <c r="E33" t="s">
        <v>274</v>
      </c>
      <c r="F33" s="1">
        <f ca="1">RANDBETWEEN(44927,44966)</f>
        <v>44952</v>
      </c>
      <c r="G33" s="2" t="s">
        <v>165</v>
      </c>
      <c r="H33" s="7">
        <f ca="1">RANDBETWEEN(300,10000)</f>
        <v>7021</v>
      </c>
      <c r="I33" s="7">
        <f ca="1">H33*0.2</f>
        <v>1404.2</v>
      </c>
      <c r="J33" s="7">
        <f ca="1">H33+I33</f>
        <v>8425.2000000000007</v>
      </c>
      <c r="K33" t="s">
        <v>13</v>
      </c>
      <c r="L33" t="s">
        <v>160</v>
      </c>
      <c r="M33" s="4" t="s">
        <v>89</v>
      </c>
      <c r="N33" s="4" t="s">
        <v>293</v>
      </c>
      <c r="O33" s="8" t="s">
        <v>293</v>
      </c>
    </row>
    <row r="34" spans="1:15" x14ac:dyDescent="0.25">
      <c r="A34">
        <v>99</v>
      </c>
      <c r="B34" t="s">
        <v>8</v>
      </c>
      <c r="C34" t="str">
        <f ca="1">IF(D34=1,"PowerBI",IF(D34=2,"Power Apps",IF(D34=3,"Power Automate",IF(D34=4,"Excel 1-4",IF(D34=5,"SharePoint",IF(D34=6,"365 Apps"," "))))))</f>
        <v>SharePoint</v>
      </c>
      <c r="D34">
        <f ca="1">RANDBETWEEN(1,6)</f>
        <v>5</v>
      </c>
      <c r="E34" t="s">
        <v>275</v>
      </c>
      <c r="F34" s="1">
        <f ca="1">RANDBETWEEN(44927,44966)</f>
        <v>44927</v>
      </c>
      <c r="G34" t="s">
        <v>12</v>
      </c>
      <c r="H34" s="7">
        <f ca="1">RANDBETWEEN(300,10000)</f>
        <v>698</v>
      </c>
      <c r="I34" s="7">
        <f ca="1">H34*0.2</f>
        <v>139.6</v>
      </c>
      <c r="J34" s="7">
        <f ca="1">H34+I34</f>
        <v>837.6</v>
      </c>
      <c r="K34" t="s">
        <v>13</v>
      </c>
      <c r="L34" t="s">
        <v>164</v>
      </c>
      <c r="M34" s="4" t="s">
        <v>89</v>
      </c>
      <c r="N34" s="4" t="s">
        <v>294</v>
      </c>
      <c r="O34" s="8" t="s">
        <v>293</v>
      </c>
    </row>
    <row r="35" spans="1:15" x14ac:dyDescent="0.25">
      <c r="A35">
        <v>4</v>
      </c>
      <c r="B35" t="s">
        <v>8</v>
      </c>
      <c r="C35" t="str">
        <f ca="1">IF(D35=1,"PowerBI",IF(D35=2,"Power Apps",IF(D35=3,"Power Automate",IF(D35=4,"Excel 1-4",IF(D35=5,"SharePoint",IF(D35=6,"365 Apps"," "))))))</f>
        <v>Power Automate</v>
      </c>
      <c r="D35">
        <f ca="1">RANDBETWEEN(1,6)</f>
        <v>3</v>
      </c>
      <c r="E35" t="s">
        <v>277</v>
      </c>
      <c r="F35" s="1">
        <f ca="1">RANDBETWEEN(44927,44966)</f>
        <v>44934</v>
      </c>
      <c r="G35" t="s">
        <v>5</v>
      </c>
      <c r="H35" s="7">
        <f ca="1">RANDBETWEEN(300,10000)</f>
        <v>5369</v>
      </c>
      <c r="I35" s="7">
        <f ca="1">H35*0.2</f>
        <v>1073.8</v>
      </c>
      <c r="J35" s="7">
        <f ca="1">H35+I35</f>
        <v>6442.8</v>
      </c>
      <c r="K35" t="s">
        <v>14</v>
      </c>
      <c r="L35" t="s">
        <v>92</v>
      </c>
      <c r="M35" s="4" t="s">
        <v>16</v>
      </c>
      <c r="N35" s="4" t="s">
        <v>293</v>
      </c>
      <c r="O35" s="8" t="s">
        <v>293</v>
      </c>
    </row>
    <row r="36" spans="1:15" x14ac:dyDescent="0.25">
      <c r="A36">
        <v>57</v>
      </c>
      <c r="B36" t="s">
        <v>281</v>
      </c>
      <c r="C36" t="str">
        <f ca="1">IF(D36=1,"APM PFQ",IF(D36=2,"APM PMQ",IF(D36=3,"AgilePM",IF(D36=4,"AgilePM for SCRUM",IF(D36=5,"PRINCE2",IF(D36=6,"Change Management"," "))))))</f>
        <v>AgilePM</v>
      </c>
      <c r="D36">
        <f ca="1">RANDBETWEEN(1,6)</f>
        <v>3</v>
      </c>
      <c r="E36" t="s">
        <v>180</v>
      </c>
      <c r="F36" s="1">
        <f ca="1">RANDBETWEEN(44927,44966)</f>
        <v>44940</v>
      </c>
      <c r="G36" t="s">
        <v>11</v>
      </c>
      <c r="H36" s="7">
        <f ca="1">RANDBETWEEN(300,10000)</f>
        <v>2018</v>
      </c>
      <c r="I36" s="7">
        <f ca="1">H36*0.2</f>
        <v>403.6</v>
      </c>
      <c r="J36" s="7">
        <f ca="1">H36+I36</f>
        <v>2421.6</v>
      </c>
      <c r="K36" t="s">
        <v>14</v>
      </c>
      <c r="L36" t="s">
        <v>91</v>
      </c>
      <c r="M36" s="4" t="s">
        <v>17</v>
      </c>
      <c r="N36" s="4" t="s">
        <v>293</v>
      </c>
      <c r="O36" s="8" t="s">
        <v>293</v>
      </c>
    </row>
    <row r="37" spans="1:15" x14ac:dyDescent="0.25">
      <c r="A37">
        <v>63</v>
      </c>
      <c r="B37" t="s">
        <v>281</v>
      </c>
      <c r="C37" t="str">
        <f ca="1">IF(D37=1,"APM PFQ",IF(D37=2,"APM PMQ",IF(D37=3,"AgilePM",IF(D37=4,"AgilePM for SCRUM",IF(D37=5,"PRINCE2",IF(D37=6,"Change Management"," "))))))</f>
        <v>PRINCE2</v>
      </c>
      <c r="D37">
        <f ca="1">RANDBETWEEN(1,6)</f>
        <v>5</v>
      </c>
      <c r="E37" t="s">
        <v>182</v>
      </c>
      <c r="F37" s="1">
        <f ca="1">RANDBETWEEN(44927,44966)</f>
        <v>44954</v>
      </c>
      <c r="G37" s="2" t="s">
        <v>165</v>
      </c>
      <c r="H37" s="7">
        <f ca="1">RANDBETWEEN(300,10000)</f>
        <v>1214</v>
      </c>
      <c r="I37" s="7">
        <f ca="1">H37*0.2</f>
        <v>242.8</v>
      </c>
      <c r="J37" s="7">
        <f ca="1">H37+I37</f>
        <v>1456.8</v>
      </c>
      <c r="K37" t="s">
        <v>14</v>
      </c>
      <c r="L37" t="s">
        <v>115</v>
      </c>
      <c r="M37" s="4" t="s">
        <v>47</v>
      </c>
      <c r="N37" s="4" t="s">
        <v>293</v>
      </c>
      <c r="O37" s="8" t="s">
        <v>293</v>
      </c>
    </row>
    <row r="38" spans="1:15" x14ac:dyDescent="0.25">
      <c r="A38">
        <v>62</v>
      </c>
      <c r="B38" t="s">
        <v>281</v>
      </c>
      <c r="C38" t="str">
        <f ca="1">IF(D38=1,"APM PFQ",IF(D38=2,"APM PMQ",IF(D38=3,"AgilePM",IF(D38=4,"AgilePM for SCRUM",IF(D38=5,"PRINCE2",IF(D38=6,"Change Management"," "))))))</f>
        <v>Change Management</v>
      </c>
      <c r="D38">
        <f ca="1">RANDBETWEEN(1,6)</f>
        <v>6</v>
      </c>
      <c r="E38" t="s">
        <v>188</v>
      </c>
      <c r="F38" s="1">
        <f ca="1">RANDBETWEEN(44927,44966)</f>
        <v>44938</v>
      </c>
      <c r="G38" t="s">
        <v>12</v>
      </c>
      <c r="H38" s="7">
        <f ca="1">RANDBETWEEN(300,10000)</f>
        <v>4796</v>
      </c>
      <c r="I38" s="7">
        <f ca="1">H38*0.2</f>
        <v>959.2</v>
      </c>
      <c r="J38" s="7">
        <f ca="1">H38+I38</f>
        <v>5755.2</v>
      </c>
      <c r="K38" t="s">
        <v>14</v>
      </c>
      <c r="L38" t="s">
        <v>114</v>
      </c>
      <c r="M38" s="4" t="s">
        <v>46</v>
      </c>
      <c r="N38" s="4" t="s">
        <v>293</v>
      </c>
      <c r="O38" s="8" t="s">
        <v>293</v>
      </c>
    </row>
    <row r="39" spans="1:15" x14ac:dyDescent="0.25">
      <c r="A39">
        <v>48</v>
      </c>
      <c r="B39" t="s">
        <v>281</v>
      </c>
      <c r="C39" t="str">
        <f ca="1">IF(D39=1,"APM PFQ",IF(D39=2,"APM PMQ",IF(D39=3,"AgilePM",IF(D39=4,"AgilePM for SCRUM",IF(D39=5,"PRINCE2",IF(D39=6,"Change Management"," "))))))</f>
        <v>AgilePM for SCRUM</v>
      </c>
      <c r="D39">
        <f ca="1">RANDBETWEEN(1,6)</f>
        <v>4</v>
      </c>
      <c r="E39" t="s">
        <v>189</v>
      </c>
      <c r="F39" s="1">
        <f ca="1">RANDBETWEEN(44927,44966)</f>
        <v>44928</v>
      </c>
      <c r="G39" t="s">
        <v>5</v>
      </c>
      <c r="H39" s="7">
        <f ca="1">RANDBETWEEN(300,10000)</f>
        <v>4612</v>
      </c>
      <c r="I39" s="7">
        <f ca="1">H39*0.2</f>
        <v>922.40000000000009</v>
      </c>
      <c r="J39" s="7">
        <f ca="1">H39+I39</f>
        <v>5534.4</v>
      </c>
      <c r="K39" t="s">
        <v>13</v>
      </c>
      <c r="L39" t="s">
        <v>145</v>
      </c>
      <c r="M39" s="4" t="s">
        <v>76</v>
      </c>
      <c r="N39" s="4" t="s">
        <v>293</v>
      </c>
      <c r="O39" s="8" t="s">
        <v>293</v>
      </c>
    </row>
    <row r="40" spans="1:15" x14ac:dyDescent="0.25">
      <c r="A40">
        <v>61</v>
      </c>
      <c r="B40" t="s">
        <v>281</v>
      </c>
      <c r="C40" t="str">
        <f ca="1">IF(D40=1,"APM PFQ",IF(D40=2,"APM PMQ",IF(D40=3,"AgilePM",IF(D40=4,"AgilePM for SCRUM",IF(D40=5,"PRINCE2",IF(D40=6,"Change Management"," "))))))</f>
        <v>PRINCE2</v>
      </c>
      <c r="D40">
        <f ca="1">RANDBETWEEN(1,6)</f>
        <v>5</v>
      </c>
      <c r="E40" t="s">
        <v>190</v>
      </c>
      <c r="F40" s="1">
        <f ca="1">RANDBETWEEN(44927,44966)</f>
        <v>44934</v>
      </c>
      <c r="G40" t="s">
        <v>12</v>
      </c>
      <c r="H40" s="7">
        <f ca="1">RANDBETWEEN(300,10000)</f>
        <v>5830</v>
      </c>
      <c r="I40" s="7">
        <f ca="1">H40*0.2</f>
        <v>1166</v>
      </c>
      <c r="J40" s="7">
        <f ca="1">H40+I40</f>
        <v>6996</v>
      </c>
      <c r="K40" t="s">
        <v>14</v>
      </c>
      <c r="L40" t="s">
        <v>113</v>
      </c>
      <c r="M40" s="5" t="s">
        <v>149</v>
      </c>
      <c r="N40" s="4" t="s">
        <v>293</v>
      </c>
      <c r="O40" s="8" t="s">
        <v>293</v>
      </c>
    </row>
    <row r="41" spans="1:15" x14ac:dyDescent="0.25">
      <c r="A41">
        <v>43</v>
      </c>
      <c r="B41" t="s">
        <v>281</v>
      </c>
      <c r="C41" t="str">
        <f ca="1">IF(D41=1,"APM PFQ",IF(D41=2,"APM PMQ",IF(D41=3,"AgilePM",IF(D41=4,"AgilePM for SCRUM",IF(D41=5,"PRINCE2",IF(D41=6,"Change Management"," "))))))</f>
        <v>APM PFQ</v>
      </c>
      <c r="D41">
        <f ca="1">RANDBETWEEN(1,6)</f>
        <v>1</v>
      </c>
      <c r="E41" t="s">
        <v>194</v>
      </c>
      <c r="F41" s="1">
        <f ca="1">RANDBETWEEN(44927,44966)</f>
        <v>44952</v>
      </c>
      <c r="G41" t="s">
        <v>4</v>
      </c>
      <c r="H41" s="7">
        <f ca="1">RANDBETWEEN(300,10000)</f>
        <v>3157</v>
      </c>
      <c r="I41" s="7">
        <f ca="1">H41*0.2</f>
        <v>631.40000000000009</v>
      </c>
      <c r="J41" s="7">
        <f ca="1">H41+I41</f>
        <v>3788.4</v>
      </c>
      <c r="K41" t="s">
        <v>13</v>
      </c>
      <c r="L41" t="s">
        <v>144</v>
      </c>
      <c r="M41" s="4" t="s">
        <v>18</v>
      </c>
      <c r="N41" s="4" t="s">
        <v>294</v>
      </c>
      <c r="O41" s="8" t="s">
        <v>293</v>
      </c>
    </row>
    <row r="42" spans="1:15" x14ac:dyDescent="0.25">
      <c r="A42">
        <v>77</v>
      </c>
      <c r="B42" t="s">
        <v>281</v>
      </c>
      <c r="C42" t="str">
        <f ca="1">IF(D42=1,"APM PFQ",IF(D42=2,"APM PMQ",IF(D42=3,"AgilePM",IF(D42=4,"AgilePM for SCRUM",IF(D42=5,"PRINCE2",IF(D42=6,"Change Management"," "))))))</f>
        <v>AgilePM</v>
      </c>
      <c r="D42">
        <f ca="1">RANDBETWEEN(1,6)</f>
        <v>3</v>
      </c>
      <c r="E42" t="s">
        <v>200</v>
      </c>
      <c r="F42" s="1">
        <f ca="1">RANDBETWEEN(44927,44966)</f>
        <v>44953</v>
      </c>
      <c r="G42" t="s">
        <v>8</v>
      </c>
      <c r="H42" s="7">
        <f ca="1">RANDBETWEEN(300,10000)</f>
        <v>1099</v>
      </c>
      <c r="I42" s="7">
        <f ca="1">H42*0.2</f>
        <v>219.8</v>
      </c>
      <c r="J42" s="7">
        <f ca="1">H42+I42</f>
        <v>1318.8</v>
      </c>
      <c r="K42" t="s">
        <v>13</v>
      </c>
      <c r="L42" t="s">
        <v>156</v>
      </c>
      <c r="M42" s="4" t="s">
        <v>87</v>
      </c>
      <c r="N42" s="4" t="s">
        <v>293</v>
      </c>
      <c r="O42" s="8" t="s">
        <v>293</v>
      </c>
    </row>
    <row r="43" spans="1:15" x14ac:dyDescent="0.25">
      <c r="A43">
        <v>78</v>
      </c>
      <c r="B43" t="s">
        <v>281</v>
      </c>
      <c r="C43" t="str">
        <f ca="1">IF(D43=1,"APM PFQ",IF(D43=2,"APM PMQ",IF(D43=3,"AgilePM",IF(D43=4,"AgilePM for SCRUM",IF(D43=5,"PRINCE2",IF(D43=6,"Change Management"," "))))))</f>
        <v>Change Management</v>
      </c>
      <c r="D43">
        <f ca="1">RANDBETWEEN(1,6)</f>
        <v>6</v>
      </c>
      <c r="E43" t="s">
        <v>201</v>
      </c>
      <c r="F43" s="1">
        <f ca="1">RANDBETWEEN(44927,44966)</f>
        <v>44966</v>
      </c>
      <c r="G43" t="s">
        <v>9</v>
      </c>
      <c r="H43" s="7">
        <f ca="1">RANDBETWEEN(300,10000)</f>
        <v>3429</v>
      </c>
      <c r="I43" s="7">
        <f ca="1">H43*0.2</f>
        <v>685.80000000000007</v>
      </c>
      <c r="J43" s="7">
        <f ca="1">H43+I43</f>
        <v>4114.8</v>
      </c>
      <c r="K43" t="s">
        <v>13</v>
      </c>
      <c r="L43" s="2" t="s">
        <v>170</v>
      </c>
      <c r="M43" s="5" t="s">
        <v>171</v>
      </c>
      <c r="N43" s="4" t="s">
        <v>293</v>
      </c>
      <c r="O43" s="8" t="s">
        <v>293</v>
      </c>
    </row>
    <row r="44" spans="1:15" x14ac:dyDescent="0.25">
      <c r="A44">
        <v>54</v>
      </c>
      <c r="B44" t="s">
        <v>281</v>
      </c>
      <c r="C44" t="str">
        <f ca="1">IF(D44=1,"APM PFQ",IF(D44=2,"APM PMQ",IF(D44=3,"AgilePM",IF(D44=4,"AgilePM for SCRUM",IF(D44=5,"PRINCE2",IF(D44=6,"Change Management"," "))))))</f>
        <v>PRINCE2</v>
      </c>
      <c r="D44">
        <f ca="1">RANDBETWEEN(1,6)</f>
        <v>5</v>
      </c>
      <c r="E44" t="s">
        <v>203</v>
      </c>
      <c r="F44" s="1">
        <f ca="1">RANDBETWEEN(44927,44966)</f>
        <v>44927</v>
      </c>
      <c r="G44" t="s">
        <v>8</v>
      </c>
      <c r="H44" s="7">
        <f ca="1">RANDBETWEEN(300,10000)</f>
        <v>1458</v>
      </c>
      <c r="I44" s="7">
        <f ca="1">H44*0.2</f>
        <v>291.60000000000002</v>
      </c>
      <c r="J44" s="7">
        <f ca="1">H44+I44</f>
        <v>1749.6</v>
      </c>
      <c r="K44" t="s">
        <v>13</v>
      </c>
      <c r="L44" t="s">
        <v>148</v>
      </c>
      <c r="M44" s="4" t="s">
        <v>79</v>
      </c>
      <c r="N44" s="4" t="s">
        <v>293</v>
      </c>
      <c r="O44" s="8" t="s">
        <v>293</v>
      </c>
    </row>
    <row r="45" spans="1:15" x14ac:dyDescent="0.25">
      <c r="A45">
        <v>66</v>
      </c>
      <c r="B45" t="s">
        <v>281</v>
      </c>
      <c r="C45" t="str">
        <f ca="1">IF(D45=1,"APM PFQ",IF(D45=2,"APM PMQ",IF(D45=3,"AgilePM",IF(D45=4,"AgilePM for SCRUM",IF(D45=5,"PRINCE2",IF(D45=6,"Change Management"," "))))))</f>
        <v>AgilePM</v>
      </c>
      <c r="D45">
        <f ca="1">RANDBETWEEN(1,6)</f>
        <v>3</v>
      </c>
      <c r="E45" t="s">
        <v>204</v>
      </c>
      <c r="F45" s="1">
        <f ca="1">RANDBETWEEN(44927,44966)</f>
        <v>44928</v>
      </c>
      <c r="G45" t="s">
        <v>4</v>
      </c>
      <c r="H45" s="7">
        <f ca="1">RANDBETWEEN(300,10000)</f>
        <v>3616</v>
      </c>
      <c r="I45" s="7">
        <f ca="1">H45*0.2</f>
        <v>723.2</v>
      </c>
      <c r="J45" s="7">
        <f ca="1">H45+I45</f>
        <v>4339.2</v>
      </c>
      <c r="K45" t="s">
        <v>14</v>
      </c>
      <c r="L45" s="2" t="s">
        <v>110</v>
      </c>
      <c r="M45" s="5" t="s">
        <v>172</v>
      </c>
      <c r="N45" s="4" t="s">
        <v>293</v>
      </c>
      <c r="O45" s="8" t="s">
        <v>294</v>
      </c>
    </row>
    <row r="46" spans="1:15" x14ac:dyDescent="0.25">
      <c r="A46">
        <v>50</v>
      </c>
      <c r="B46" t="s">
        <v>281</v>
      </c>
      <c r="C46" t="str">
        <f ca="1">IF(D46=1,"APM PFQ",IF(D46=2,"APM PMQ",IF(D46=3,"AgilePM",IF(D46=4,"AgilePM for SCRUM",IF(D46=5,"PRINCE2",IF(D46=6,"Change Management"," "))))))</f>
        <v>AgilePM</v>
      </c>
      <c r="D46">
        <f ca="1">RANDBETWEEN(1,6)</f>
        <v>3</v>
      </c>
      <c r="E46" t="s">
        <v>206</v>
      </c>
      <c r="F46" s="1">
        <f ca="1">RANDBETWEEN(44927,44966)</f>
        <v>44939</v>
      </c>
      <c r="G46" t="s">
        <v>7</v>
      </c>
      <c r="H46" s="7">
        <f ca="1">RANDBETWEEN(300,10000)</f>
        <v>6563</v>
      </c>
      <c r="I46" s="7">
        <f ca="1">H46*0.2</f>
        <v>1312.6000000000001</v>
      </c>
      <c r="J46" s="7">
        <f ca="1">H46+I46</f>
        <v>7875.6</v>
      </c>
      <c r="K46" t="s">
        <v>14</v>
      </c>
      <c r="L46" t="s">
        <v>101</v>
      </c>
      <c r="M46" s="4" t="s">
        <v>41</v>
      </c>
      <c r="N46" s="4" t="s">
        <v>293</v>
      </c>
      <c r="O46" s="8" t="s">
        <v>293</v>
      </c>
    </row>
    <row r="47" spans="1:15" x14ac:dyDescent="0.25">
      <c r="A47">
        <v>9</v>
      </c>
      <c r="B47" t="s">
        <v>281</v>
      </c>
      <c r="C47" t="str">
        <f ca="1">IF(D47=1,"APM PFQ",IF(D47=2,"APM PMQ",IF(D47=3,"AgilePM",IF(D47=4,"AgilePM for SCRUM",IF(D47=5,"PRINCE2",IF(D47=6,"Change Management"," "))))))</f>
        <v>Change Management</v>
      </c>
      <c r="D47">
        <f ca="1">RANDBETWEEN(1,6)</f>
        <v>6</v>
      </c>
      <c r="E47" t="s">
        <v>207</v>
      </c>
      <c r="F47" s="1">
        <f ca="1">RANDBETWEEN(44927,44966)</f>
        <v>44953</v>
      </c>
      <c r="G47" t="s">
        <v>7</v>
      </c>
      <c r="H47" s="7">
        <f ca="1">RANDBETWEEN(300,10000)</f>
        <v>6192</v>
      </c>
      <c r="I47" s="7">
        <f ca="1">H47*0.2</f>
        <v>1238.4000000000001</v>
      </c>
      <c r="J47" s="7">
        <f ca="1">H47+I47</f>
        <v>7430.4</v>
      </c>
      <c r="K47" t="s">
        <v>14</v>
      </c>
      <c r="L47" t="s">
        <v>95</v>
      </c>
      <c r="M47" s="4" t="s">
        <v>19</v>
      </c>
      <c r="N47" s="4" t="s">
        <v>294</v>
      </c>
      <c r="O47" s="8" t="s">
        <v>293</v>
      </c>
    </row>
    <row r="48" spans="1:15" x14ac:dyDescent="0.25">
      <c r="A48">
        <v>56</v>
      </c>
      <c r="B48" t="s">
        <v>281</v>
      </c>
      <c r="C48" t="str">
        <f ca="1">IF(D48=1,"APM PFQ",IF(D48=2,"APM PMQ",IF(D48=3,"AgilePM",IF(D48=4,"AgilePM for SCRUM",IF(D48=5,"PRINCE2",IF(D48=6,"Change Management"," "))))))</f>
        <v>AgilePM for SCRUM</v>
      </c>
      <c r="D48">
        <f ca="1">RANDBETWEEN(1,6)</f>
        <v>4</v>
      </c>
      <c r="E48" t="s">
        <v>212</v>
      </c>
      <c r="F48" s="1">
        <f ca="1">RANDBETWEEN(44927,44966)</f>
        <v>44948</v>
      </c>
      <c r="G48" t="s">
        <v>10</v>
      </c>
      <c r="H48" s="7">
        <f ca="1">RANDBETWEEN(300,10000)</f>
        <v>4099</v>
      </c>
      <c r="I48" s="7">
        <f ca="1">H48*0.2</f>
        <v>819.80000000000007</v>
      </c>
      <c r="J48" s="7">
        <f ca="1">H48+I48</f>
        <v>4918.8</v>
      </c>
      <c r="K48" t="s">
        <v>14</v>
      </c>
      <c r="L48" t="s">
        <v>103</v>
      </c>
      <c r="M48" s="4" t="s">
        <v>44</v>
      </c>
      <c r="N48" s="4" t="s">
        <v>293</v>
      </c>
      <c r="O48" s="8" t="s">
        <v>293</v>
      </c>
    </row>
    <row r="49" spans="1:15" x14ac:dyDescent="0.25">
      <c r="A49">
        <v>60</v>
      </c>
      <c r="B49" t="s">
        <v>281</v>
      </c>
      <c r="C49" t="str">
        <f ca="1">IF(D49=1,"APM PFQ",IF(D49=2,"APM PMQ",IF(D49=3,"AgilePM",IF(D49=4,"AgilePM for SCRUM",IF(D49=5,"PRINCE2",IF(D49=6,"Change Management"," "))))))</f>
        <v>AgilePM</v>
      </c>
      <c r="D49">
        <f ca="1">RANDBETWEEN(1,6)</f>
        <v>3</v>
      </c>
      <c r="E49" t="s">
        <v>214</v>
      </c>
      <c r="F49" s="1">
        <f ca="1">RANDBETWEEN(44927,44966)</f>
        <v>44951</v>
      </c>
      <c r="G49" t="s">
        <v>12</v>
      </c>
      <c r="H49" s="7">
        <f ca="1">RANDBETWEEN(300,10000)</f>
        <v>4793</v>
      </c>
      <c r="I49" s="7">
        <f ca="1">H49*0.2</f>
        <v>958.6</v>
      </c>
      <c r="J49" s="7">
        <f ca="1">H49+I49</f>
        <v>5751.6</v>
      </c>
      <c r="K49" t="s">
        <v>13</v>
      </c>
      <c r="L49" t="s">
        <v>151</v>
      </c>
      <c r="M49" s="4" t="s">
        <v>82</v>
      </c>
      <c r="N49" s="4" t="s">
        <v>293</v>
      </c>
      <c r="O49" s="8" t="s">
        <v>293</v>
      </c>
    </row>
    <row r="50" spans="1:15" x14ac:dyDescent="0.25">
      <c r="A50">
        <v>65</v>
      </c>
      <c r="B50" t="s">
        <v>281</v>
      </c>
      <c r="C50" t="str">
        <f ca="1">IF(D50=1,"APM PFQ",IF(D50=2,"APM PMQ",IF(D50=3,"AgilePM",IF(D50=4,"AgilePM for SCRUM",IF(D50=5,"PRINCE2",IF(D50=6,"Change Management"," "))))))</f>
        <v>APM PMQ</v>
      </c>
      <c r="D50">
        <f ca="1">RANDBETWEEN(1,6)</f>
        <v>2</v>
      </c>
      <c r="E50" t="s">
        <v>217</v>
      </c>
      <c r="F50" s="1">
        <f ca="1">RANDBETWEEN(44927,44966)</f>
        <v>44932</v>
      </c>
      <c r="G50" t="s">
        <v>12</v>
      </c>
      <c r="H50" s="7">
        <f ca="1">RANDBETWEEN(300,10000)</f>
        <v>863</v>
      </c>
      <c r="I50" s="7">
        <f ca="1">H50*0.2</f>
        <v>172.60000000000002</v>
      </c>
      <c r="J50" s="7">
        <f ca="1">H50+I50</f>
        <v>1035.5999999999999</v>
      </c>
      <c r="K50" t="s">
        <v>13</v>
      </c>
      <c r="L50" t="s">
        <v>152</v>
      </c>
      <c r="M50" s="4" t="s">
        <v>84</v>
      </c>
      <c r="N50" s="4" t="s">
        <v>293</v>
      </c>
      <c r="O50" s="8" t="s">
        <v>293</v>
      </c>
    </row>
    <row r="51" spans="1:15" x14ac:dyDescent="0.25">
      <c r="A51">
        <v>96</v>
      </c>
      <c r="B51" t="s">
        <v>281</v>
      </c>
      <c r="C51" t="str">
        <f ca="1">IF(D51=1,"APM PFQ",IF(D51=2,"APM PMQ",IF(D51=3,"AgilePM",IF(D51=4,"AgilePM for SCRUM",IF(D51=5,"PRINCE2",IF(D51=6,"Change Management"," "))))))</f>
        <v>AgilePM</v>
      </c>
      <c r="D51">
        <f ca="1">RANDBETWEEN(1,6)</f>
        <v>3</v>
      </c>
      <c r="E51" t="s">
        <v>219</v>
      </c>
      <c r="F51" s="1">
        <f ca="1">RANDBETWEEN(44927,44966)</f>
        <v>44939</v>
      </c>
      <c r="G51" t="s">
        <v>10</v>
      </c>
      <c r="H51" s="7">
        <f ca="1">RANDBETWEEN(300,10000)</f>
        <v>8434</v>
      </c>
      <c r="I51" s="7">
        <f ca="1">H51*0.2</f>
        <v>1686.8000000000002</v>
      </c>
      <c r="J51" s="7">
        <f ca="1">H51+I51</f>
        <v>10120.799999999999</v>
      </c>
      <c r="K51" t="s">
        <v>14</v>
      </c>
      <c r="L51" t="s">
        <v>39</v>
      </c>
      <c r="M51" s="4" t="s">
        <v>59</v>
      </c>
      <c r="N51" s="4" t="s">
        <v>293</v>
      </c>
      <c r="O51" s="8" t="s">
        <v>293</v>
      </c>
    </row>
    <row r="52" spans="1:15" x14ac:dyDescent="0.25">
      <c r="A52">
        <v>41</v>
      </c>
      <c r="B52" t="s">
        <v>281</v>
      </c>
      <c r="C52" t="str">
        <f ca="1">IF(D52=1,"APM PFQ",IF(D52=2,"APM PMQ",IF(D52=3,"AgilePM",IF(D52=4,"AgilePM for SCRUM",IF(D52=5,"PRINCE2",IF(D52=6,"Change Management"," "))))))</f>
        <v>AgilePM</v>
      </c>
      <c r="D52">
        <f ca="1">RANDBETWEEN(1,6)</f>
        <v>3</v>
      </c>
      <c r="E52" t="s">
        <v>221</v>
      </c>
      <c r="F52" s="1">
        <f ca="1">RANDBETWEEN(44927,44966)</f>
        <v>44961</v>
      </c>
      <c r="G52" s="2" t="s">
        <v>165</v>
      </c>
      <c r="H52" s="7">
        <f ca="1">RANDBETWEEN(300,10000)</f>
        <v>5857</v>
      </c>
      <c r="I52" s="7">
        <f ca="1">H52*0.2</f>
        <v>1171.4000000000001</v>
      </c>
      <c r="J52" s="7">
        <f ca="1">H52+I52</f>
        <v>7028.4</v>
      </c>
      <c r="K52" t="s">
        <v>13</v>
      </c>
      <c r="L52" t="s">
        <v>135</v>
      </c>
      <c r="M52" s="4" t="s">
        <v>75</v>
      </c>
      <c r="N52" s="4" t="s">
        <v>293</v>
      </c>
      <c r="O52" s="8" t="s">
        <v>293</v>
      </c>
    </row>
    <row r="53" spans="1:15" x14ac:dyDescent="0.25">
      <c r="A53">
        <v>45</v>
      </c>
      <c r="B53" t="s">
        <v>281</v>
      </c>
      <c r="C53" t="str">
        <f ca="1">IF(D53=1,"APM PFQ",IF(D53=2,"APM PMQ",IF(D53=3,"AgilePM",IF(D53=4,"AgilePM for SCRUM",IF(D53=5,"PRINCE2",IF(D53=6,"Change Management"," "))))))</f>
        <v>Change Management</v>
      </c>
      <c r="D53">
        <f ca="1">RANDBETWEEN(1,6)</f>
        <v>6</v>
      </c>
      <c r="E53" t="s">
        <v>223</v>
      </c>
      <c r="F53" s="1">
        <f ca="1">RANDBETWEEN(44927,44966)</f>
        <v>44948</v>
      </c>
      <c r="G53" t="s">
        <v>6</v>
      </c>
      <c r="H53" s="7">
        <f ca="1">RANDBETWEEN(300,10000)</f>
        <v>6507</v>
      </c>
      <c r="I53" s="7">
        <f ca="1">H53*0.2</f>
        <v>1301.4000000000001</v>
      </c>
      <c r="J53" s="7">
        <f ca="1">H53+I53</f>
        <v>7808.4</v>
      </c>
      <c r="K53" t="s">
        <v>14</v>
      </c>
      <c r="L53" t="s">
        <v>99</v>
      </c>
      <c r="M53" s="4" t="s">
        <v>39</v>
      </c>
      <c r="N53" s="4" t="s">
        <v>293</v>
      </c>
      <c r="O53" s="8" t="s">
        <v>293</v>
      </c>
    </row>
    <row r="54" spans="1:15" x14ac:dyDescent="0.25">
      <c r="A54">
        <v>42</v>
      </c>
      <c r="B54" t="s">
        <v>281</v>
      </c>
      <c r="C54" t="str">
        <f ca="1">IF(D54=1,"APM PFQ",IF(D54=2,"APM PMQ",IF(D54=3,"AgilePM",IF(D54=4,"AgilePM for SCRUM",IF(D54=5,"PRINCE2",IF(D54=6,"Change Management"," "))))))</f>
        <v>AgilePM for SCRUM</v>
      </c>
      <c r="D54">
        <f ca="1">RANDBETWEEN(1,6)</f>
        <v>4</v>
      </c>
      <c r="E54" t="s">
        <v>229</v>
      </c>
      <c r="F54" s="1">
        <f ca="1">RANDBETWEEN(44927,44966)</f>
        <v>44939</v>
      </c>
      <c r="G54" t="s">
        <v>12</v>
      </c>
      <c r="H54" s="7">
        <f ca="1">RANDBETWEEN(300,10000)</f>
        <v>9582</v>
      </c>
      <c r="I54" s="7">
        <f ca="1">H54*0.2</f>
        <v>1916.4</v>
      </c>
      <c r="J54" s="7">
        <f ca="1">H54+I54</f>
        <v>11498.4</v>
      </c>
      <c r="K54" t="s">
        <v>14</v>
      </c>
      <c r="L54" t="s">
        <v>112</v>
      </c>
      <c r="M54" s="4" t="s">
        <v>38</v>
      </c>
      <c r="N54" s="4" t="s">
        <v>293</v>
      </c>
      <c r="O54" s="8" t="s">
        <v>293</v>
      </c>
    </row>
    <row r="55" spans="1:15" x14ac:dyDescent="0.25">
      <c r="A55">
        <v>69</v>
      </c>
      <c r="B55" t="s">
        <v>281</v>
      </c>
      <c r="C55" t="str">
        <f ca="1">IF(D55=1,"APM PFQ",IF(D55=2,"APM PMQ",IF(D55=3,"AgilePM",IF(D55=4,"AgilePM for SCRUM",IF(D55=5,"PRINCE2",IF(D55=6,"Change Management"," "))))))</f>
        <v>PRINCE2</v>
      </c>
      <c r="D55">
        <f ca="1">RANDBETWEEN(1,6)</f>
        <v>5</v>
      </c>
      <c r="E55" t="s">
        <v>230</v>
      </c>
      <c r="F55" s="1">
        <f ca="1">RANDBETWEEN(44927,44966)</f>
        <v>44948</v>
      </c>
      <c r="G55" t="s">
        <v>5</v>
      </c>
      <c r="H55" s="7">
        <f ca="1">RANDBETWEEN(300,10000)</f>
        <v>7746</v>
      </c>
      <c r="I55" s="7">
        <f ca="1">H55*0.2</f>
        <v>1549.2</v>
      </c>
      <c r="J55" s="7">
        <f ca="1">H55+I55</f>
        <v>9295.2000000000007</v>
      </c>
      <c r="K55" t="s">
        <v>14</v>
      </c>
      <c r="L55" t="s">
        <v>116</v>
      </c>
      <c r="M55" s="4" t="s">
        <v>48</v>
      </c>
      <c r="N55" s="4" t="s">
        <v>293</v>
      </c>
      <c r="O55" s="8" t="s">
        <v>293</v>
      </c>
    </row>
    <row r="56" spans="1:15" x14ac:dyDescent="0.25">
      <c r="A56">
        <v>6</v>
      </c>
      <c r="B56" t="s">
        <v>281</v>
      </c>
      <c r="C56" t="str">
        <f ca="1">IF(D56=1,"APM PFQ",IF(D56=2,"APM PMQ",IF(D56=3,"AgilePM",IF(D56=4,"AgilePM for SCRUM",IF(D56=5,"PRINCE2",IF(D56=6,"Change Management"," "))))))</f>
        <v>AgilePM for SCRUM</v>
      </c>
      <c r="D56">
        <f ca="1">RANDBETWEEN(1,6)</f>
        <v>4</v>
      </c>
      <c r="E56" t="s">
        <v>231</v>
      </c>
      <c r="F56" s="1">
        <f ca="1">RANDBETWEEN(44927,44966)</f>
        <v>44927</v>
      </c>
      <c r="G56" t="s">
        <v>5</v>
      </c>
      <c r="H56" s="7">
        <f ca="1">RANDBETWEEN(300,10000)</f>
        <v>2369</v>
      </c>
      <c r="I56" s="7">
        <f ca="1">H56*0.2</f>
        <v>473.8</v>
      </c>
      <c r="J56" s="7">
        <f ca="1">H56+I56</f>
        <v>2842.8</v>
      </c>
      <c r="K56" t="s">
        <v>13</v>
      </c>
      <c r="L56" t="s">
        <v>129</v>
      </c>
      <c r="M56" s="4" t="s">
        <v>64</v>
      </c>
      <c r="N56" s="4" t="s">
        <v>293</v>
      </c>
      <c r="O56" s="8" t="s">
        <v>293</v>
      </c>
    </row>
    <row r="57" spans="1:15" x14ac:dyDescent="0.25">
      <c r="A57">
        <v>74</v>
      </c>
      <c r="B57" t="s">
        <v>281</v>
      </c>
      <c r="C57" t="str">
        <f ca="1">IF(D57=1,"APM PFQ",IF(D57=2,"APM PMQ",IF(D57=3,"AgilePM",IF(D57=4,"AgilePM for SCRUM",IF(D57=5,"PRINCE2",IF(D57=6,"Change Management"," "))))))</f>
        <v>APM PFQ</v>
      </c>
      <c r="D57">
        <f ca="1">RANDBETWEEN(1,6)</f>
        <v>1</v>
      </c>
      <c r="E57" t="s">
        <v>232</v>
      </c>
      <c r="F57" s="1">
        <f ca="1">RANDBETWEEN(44927,44966)</f>
        <v>44933</v>
      </c>
      <c r="G57" t="s">
        <v>7</v>
      </c>
      <c r="H57" s="7">
        <f ca="1">RANDBETWEEN(300,10000)</f>
        <v>4668</v>
      </c>
      <c r="I57" s="7">
        <f ca="1">H57*0.2</f>
        <v>933.6</v>
      </c>
      <c r="J57" s="7">
        <f ca="1">H57+I57</f>
        <v>5601.6</v>
      </c>
      <c r="K57" t="s">
        <v>14</v>
      </c>
      <c r="L57" t="s">
        <v>117</v>
      </c>
      <c r="M57" s="4" t="s">
        <v>49</v>
      </c>
      <c r="N57" s="4" t="s">
        <v>293</v>
      </c>
      <c r="O57" s="8" t="s">
        <v>293</v>
      </c>
    </row>
    <row r="58" spans="1:15" x14ac:dyDescent="0.25">
      <c r="A58">
        <v>97</v>
      </c>
      <c r="B58" t="s">
        <v>281</v>
      </c>
      <c r="C58" t="str">
        <f ca="1">IF(D58=1,"APM PFQ",IF(D58=2,"APM PMQ",IF(D58=3,"AgilePM",IF(D58=4,"AgilePM for SCRUM",IF(D58=5,"PRINCE2",IF(D58=6,"Change Management"," "))))))</f>
        <v>AgilePM for SCRUM</v>
      </c>
      <c r="D58">
        <f ca="1">RANDBETWEEN(1,6)</f>
        <v>4</v>
      </c>
      <c r="E58" t="s">
        <v>233</v>
      </c>
      <c r="F58" s="1">
        <f ca="1">RANDBETWEEN(44927,44966)</f>
        <v>44931</v>
      </c>
      <c r="G58" s="2" t="s">
        <v>179</v>
      </c>
      <c r="H58" s="7">
        <f ca="1">RANDBETWEEN(300,10000)</f>
        <v>4491</v>
      </c>
      <c r="I58" s="7">
        <f ca="1">H58*0.2</f>
        <v>898.2</v>
      </c>
      <c r="J58" s="7">
        <f ca="1">H58+I58</f>
        <v>5389.2</v>
      </c>
      <c r="K58" t="s">
        <v>14</v>
      </c>
      <c r="L58" t="s">
        <v>93</v>
      </c>
      <c r="M58" s="4" t="s">
        <v>60</v>
      </c>
      <c r="N58" s="4" t="s">
        <v>294</v>
      </c>
      <c r="O58" s="8" t="s">
        <v>293</v>
      </c>
    </row>
    <row r="59" spans="1:15" x14ac:dyDescent="0.25">
      <c r="A59">
        <v>53</v>
      </c>
      <c r="B59" t="s">
        <v>281</v>
      </c>
      <c r="C59" t="str">
        <f ca="1">IF(D59=1,"APM PFQ",IF(D59=2,"APM PMQ",IF(D59=3,"AgilePM",IF(D59=4,"AgilePM for SCRUM",IF(D59=5,"PRINCE2",IF(D59=6,"Change Management"," "))))))</f>
        <v>AgilePM for SCRUM</v>
      </c>
      <c r="D59">
        <f ca="1">RANDBETWEEN(1,6)</f>
        <v>4</v>
      </c>
      <c r="E59" t="s">
        <v>235</v>
      </c>
      <c r="F59" s="1">
        <f ca="1">RANDBETWEEN(44927,44966)</f>
        <v>44951</v>
      </c>
      <c r="G59" t="s">
        <v>7</v>
      </c>
      <c r="H59" s="7">
        <f ca="1">RANDBETWEEN(300,10000)</f>
        <v>8275</v>
      </c>
      <c r="I59" s="7">
        <f ca="1">H59*0.2</f>
        <v>1655</v>
      </c>
      <c r="J59" s="7">
        <f ca="1">H59+I59</f>
        <v>9930</v>
      </c>
      <c r="K59" t="s">
        <v>13</v>
      </c>
      <c r="L59" t="s">
        <v>147</v>
      </c>
      <c r="M59" s="4" t="s">
        <v>78</v>
      </c>
      <c r="N59" s="4" t="s">
        <v>293</v>
      </c>
      <c r="O59" s="8" t="s">
        <v>293</v>
      </c>
    </row>
    <row r="60" spans="1:15" x14ac:dyDescent="0.25">
      <c r="A60">
        <v>46</v>
      </c>
      <c r="B60" t="s">
        <v>281</v>
      </c>
      <c r="C60" t="str">
        <f ca="1">IF(D60=1,"APM PFQ",IF(D60=2,"APM PMQ",IF(D60=3,"AgilePM",IF(D60=4,"AgilePM for SCRUM",IF(D60=5,"PRINCE2",IF(D60=6,"Change Management"," "))))))</f>
        <v>APM PMQ</v>
      </c>
      <c r="D60">
        <f ca="1">RANDBETWEEN(1,6)</f>
        <v>2</v>
      </c>
      <c r="E60" t="s">
        <v>238</v>
      </c>
      <c r="F60" s="1">
        <f ca="1">RANDBETWEEN(44927,44966)</f>
        <v>44955</v>
      </c>
      <c r="G60" t="s">
        <v>5</v>
      </c>
      <c r="H60" s="7">
        <f ca="1">RANDBETWEEN(300,10000)</f>
        <v>9108</v>
      </c>
      <c r="I60" s="7">
        <f ca="1">H60*0.2</f>
        <v>1821.6000000000001</v>
      </c>
      <c r="J60" s="7">
        <f ca="1">H60+I60</f>
        <v>10929.6</v>
      </c>
      <c r="K60" t="s">
        <v>14</v>
      </c>
      <c r="L60" t="s">
        <v>99</v>
      </c>
      <c r="M60" s="4" t="s">
        <v>40</v>
      </c>
      <c r="N60" s="4" t="s">
        <v>294</v>
      </c>
      <c r="O60" s="8" t="s">
        <v>293</v>
      </c>
    </row>
    <row r="61" spans="1:15" x14ac:dyDescent="0.25">
      <c r="A61">
        <v>52</v>
      </c>
      <c r="B61" t="s">
        <v>281</v>
      </c>
      <c r="C61" t="str">
        <f ca="1">IF(D61=1,"APM PFQ",IF(D61=2,"APM PMQ",IF(D61=3,"AgilePM",IF(D61=4,"AgilePM for SCRUM",IF(D61=5,"PRINCE2",IF(D61=6,"Change Management"," "))))))</f>
        <v>AgilePM</v>
      </c>
      <c r="D61">
        <f ca="1">RANDBETWEEN(1,6)</f>
        <v>3</v>
      </c>
      <c r="E61" t="s">
        <v>239</v>
      </c>
      <c r="F61" s="1">
        <f ca="1">RANDBETWEEN(44927,44966)</f>
        <v>44942</v>
      </c>
      <c r="G61" t="s">
        <v>7</v>
      </c>
      <c r="H61" s="7">
        <f ca="1">RANDBETWEEN(300,10000)</f>
        <v>7553</v>
      </c>
      <c r="I61" s="7">
        <f ca="1">H61*0.2</f>
        <v>1510.6000000000001</v>
      </c>
      <c r="J61" s="7">
        <f ca="1">H61+I61</f>
        <v>9063.6</v>
      </c>
      <c r="K61" t="s">
        <v>14</v>
      </c>
      <c r="L61" t="s">
        <v>102</v>
      </c>
      <c r="M61" s="4" t="s">
        <v>43</v>
      </c>
      <c r="N61" s="4" t="s">
        <v>293</v>
      </c>
      <c r="O61" s="8" t="s">
        <v>294</v>
      </c>
    </row>
    <row r="62" spans="1:15" x14ac:dyDescent="0.25">
      <c r="A62">
        <v>95</v>
      </c>
      <c r="B62" t="s">
        <v>281</v>
      </c>
      <c r="C62" t="str">
        <f ca="1">IF(D62=1,"APM PFQ",IF(D62=2,"APM PMQ",IF(D62=3,"AgilePM",IF(D62=4,"AgilePM for SCRUM",IF(D62=5,"PRINCE2",IF(D62=6,"Change Management"," "))))))</f>
        <v>APM PMQ</v>
      </c>
      <c r="D62">
        <f ca="1">RANDBETWEEN(1,6)</f>
        <v>2</v>
      </c>
      <c r="E62" t="s">
        <v>240</v>
      </c>
      <c r="F62" s="1">
        <f ca="1">RANDBETWEEN(44927,44966)</f>
        <v>44958</v>
      </c>
      <c r="G62" t="s">
        <v>9</v>
      </c>
      <c r="H62" s="7">
        <f ca="1">RANDBETWEEN(300,10000)</f>
        <v>1670</v>
      </c>
      <c r="I62" s="7">
        <f ca="1">H62*0.2</f>
        <v>334</v>
      </c>
      <c r="J62" s="7">
        <f ca="1">H62+I62</f>
        <v>2004</v>
      </c>
      <c r="K62" t="s">
        <v>14</v>
      </c>
      <c r="L62" t="s">
        <v>125</v>
      </c>
      <c r="M62" s="4" t="s">
        <v>58</v>
      </c>
      <c r="N62" s="4" t="s">
        <v>293</v>
      </c>
      <c r="O62" s="8" t="s">
        <v>293</v>
      </c>
    </row>
    <row r="63" spans="1:15" x14ac:dyDescent="0.25">
      <c r="A63">
        <v>55</v>
      </c>
      <c r="B63" t="s">
        <v>281</v>
      </c>
      <c r="C63" t="str">
        <f ca="1">IF(D63=1,"APM PFQ",IF(D63=2,"APM PMQ",IF(D63=3,"AgilePM",IF(D63=4,"AgilePM for SCRUM",IF(D63=5,"PRINCE2",IF(D63=6,"Change Management"," "))))))</f>
        <v>AgilePM</v>
      </c>
      <c r="D63">
        <f ca="1">RANDBETWEEN(1,6)</f>
        <v>3</v>
      </c>
      <c r="E63" t="s">
        <v>241</v>
      </c>
      <c r="F63" s="1">
        <f ca="1">RANDBETWEEN(44927,44966)</f>
        <v>44947</v>
      </c>
      <c r="G63" t="s">
        <v>9</v>
      </c>
      <c r="H63" s="7">
        <f ca="1">RANDBETWEEN(300,10000)</f>
        <v>6857</v>
      </c>
      <c r="I63" s="7">
        <f ca="1">H63*0.2</f>
        <v>1371.4</v>
      </c>
      <c r="J63" s="7">
        <f ca="1">H63+I63</f>
        <v>8228.4</v>
      </c>
      <c r="K63" t="s">
        <v>13</v>
      </c>
      <c r="L63" t="s">
        <v>149</v>
      </c>
      <c r="M63" s="4" t="s">
        <v>80</v>
      </c>
      <c r="N63" s="4" t="s">
        <v>293</v>
      </c>
      <c r="O63" s="8" t="s">
        <v>293</v>
      </c>
    </row>
    <row r="64" spans="1:15" x14ac:dyDescent="0.25">
      <c r="A64">
        <v>58</v>
      </c>
      <c r="B64" t="s">
        <v>281</v>
      </c>
      <c r="C64" t="str">
        <f ca="1">IF(D64=1,"APM PFQ",IF(D64=2,"APM PMQ",IF(D64=3,"AgilePM",IF(D64=4,"AgilePM for SCRUM",IF(D64=5,"PRINCE2",IF(D64=6,"Change Management"," "))))))</f>
        <v>AgilePM</v>
      </c>
      <c r="D64">
        <f ca="1">RANDBETWEEN(1,6)</f>
        <v>3</v>
      </c>
      <c r="E64" t="s">
        <v>242</v>
      </c>
      <c r="F64" s="1">
        <f ca="1">RANDBETWEEN(44927,44966)</f>
        <v>44947</v>
      </c>
      <c r="G64" t="s">
        <v>12</v>
      </c>
      <c r="H64" s="7">
        <f ca="1">RANDBETWEEN(300,10000)</f>
        <v>6008</v>
      </c>
      <c r="I64" s="7">
        <f ca="1">H64*0.2</f>
        <v>1201.6000000000001</v>
      </c>
      <c r="J64" s="7">
        <f ca="1">H64+I64</f>
        <v>7209.6</v>
      </c>
      <c r="K64" t="s">
        <v>14</v>
      </c>
      <c r="L64" t="s">
        <v>92</v>
      </c>
      <c r="M64" s="4" t="s">
        <v>45</v>
      </c>
      <c r="N64" s="4" t="s">
        <v>293</v>
      </c>
      <c r="O64" s="8" t="s">
        <v>293</v>
      </c>
    </row>
    <row r="65" spans="1:15" x14ac:dyDescent="0.25">
      <c r="A65">
        <v>51</v>
      </c>
      <c r="B65" t="s">
        <v>281</v>
      </c>
      <c r="C65" t="str">
        <f ca="1">IF(D65=1,"APM PFQ",IF(D65=2,"APM PMQ",IF(D65=3,"AgilePM",IF(D65=4,"AgilePM for SCRUM",IF(D65=5,"PRINCE2",IF(D65=6,"Change Management"," "))))))</f>
        <v>PRINCE2</v>
      </c>
      <c r="D65">
        <f ca="1">RANDBETWEEN(1,6)</f>
        <v>5</v>
      </c>
      <c r="E65" t="s">
        <v>244</v>
      </c>
      <c r="F65" s="1">
        <f ca="1">RANDBETWEEN(44927,44966)</f>
        <v>44960</v>
      </c>
      <c r="G65" t="s">
        <v>7</v>
      </c>
      <c r="H65" s="7">
        <f ca="1">RANDBETWEEN(300,10000)</f>
        <v>7029</v>
      </c>
      <c r="I65" s="7">
        <f ca="1">H65*0.2</f>
        <v>1405.8000000000002</v>
      </c>
      <c r="J65" s="7">
        <f ca="1">H65+I65</f>
        <v>8434.7999999999993</v>
      </c>
      <c r="K65" t="s">
        <v>14</v>
      </c>
      <c r="L65" t="s">
        <v>95</v>
      </c>
      <c r="M65" s="4" t="s">
        <v>42</v>
      </c>
      <c r="N65" s="4" t="s">
        <v>293</v>
      </c>
      <c r="O65" s="8" t="s">
        <v>293</v>
      </c>
    </row>
    <row r="66" spans="1:15" x14ac:dyDescent="0.25">
      <c r="A66">
        <v>76</v>
      </c>
      <c r="B66" t="s">
        <v>281</v>
      </c>
      <c r="C66" t="str">
        <f ca="1">IF(D66=1,"APM PFQ",IF(D66=2,"APM PMQ",IF(D66=3,"AgilePM",IF(D66=4,"AgilePM for SCRUM",IF(D66=5,"PRINCE2",IF(D66=6,"Change Management"," "))))))</f>
        <v>PRINCE2</v>
      </c>
      <c r="D66">
        <f ca="1">RANDBETWEEN(1,6)</f>
        <v>5</v>
      </c>
      <c r="E66" t="s">
        <v>246</v>
      </c>
      <c r="F66" s="1">
        <f ca="1">RANDBETWEEN(44927,44966)</f>
        <v>44948</v>
      </c>
      <c r="G66" s="2" t="s">
        <v>165</v>
      </c>
      <c r="H66" s="7">
        <f ca="1">RANDBETWEEN(300,10000)</f>
        <v>4837</v>
      </c>
      <c r="I66" s="7">
        <f ca="1">H66*0.2</f>
        <v>967.40000000000009</v>
      </c>
      <c r="J66" s="7">
        <f ca="1">H66+I66</f>
        <v>5804.4</v>
      </c>
      <c r="K66" t="s">
        <v>14</v>
      </c>
      <c r="L66" t="s">
        <v>119</v>
      </c>
      <c r="M66" s="4" t="s">
        <v>51</v>
      </c>
      <c r="N66" s="4" t="s">
        <v>293</v>
      </c>
      <c r="O66" s="8" t="s">
        <v>294</v>
      </c>
    </row>
    <row r="67" spans="1:15" x14ac:dyDescent="0.25">
      <c r="A67">
        <v>75</v>
      </c>
      <c r="B67" t="s">
        <v>281</v>
      </c>
      <c r="C67" t="str">
        <f ca="1">IF(D67=1,"APM PFQ",IF(D67=2,"APM PMQ",IF(D67=3,"AgilePM",IF(D67=4,"AgilePM for SCRUM",IF(D67=5,"PRINCE2",IF(D67=6,"Change Management"," "))))))</f>
        <v>AgilePM</v>
      </c>
      <c r="D67">
        <f ca="1">RANDBETWEEN(1,6)</f>
        <v>3</v>
      </c>
      <c r="E67" t="s">
        <v>250</v>
      </c>
      <c r="F67" s="1">
        <f ca="1">RANDBETWEEN(44927,44966)</f>
        <v>44928</v>
      </c>
      <c r="G67" t="s">
        <v>7</v>
      </c>
      <c r="H67" s="7">
        <f ca="1">RANDBETWEEN(300,10000)</f>
        <v>4199</v>
      </c>
      <c r="I67" s="7">
        <f ca="1">H67*0.2</f>
        <v>839.80000000000007</v>
      </c>
      <c r="J67" s="7">
        <f ca="1">H67+I67</f>
        <v>5038.8</v>
      </c>
      <c r="K67" t="s">
        <v>14</v>
      </c>
      <c r="L67" t="s">
        <v>118</v>
      </c>
      <c r="M67" s="4" t="s">
        <v>50</v>
      </c>
      <c r="N67" s="4" t="s">
        <v>294</v>
      </c>
      <c r="O67" s="8" t="s">
        <v>293</v>
      </c>
    </row>
    <row r="68" spans="1:15" x14ac:dyDescent="0.25">
      <c r="A68">
        <v>59</v>
      </c>
      <c r="B68" t="s">
        <v>281</v>
      </c>
      <c r="C68" t="str">
        <f ca="1">IF(D68=1,"APM PFQ",IF(D68=2,"APM PMQ",IF(D68=3,"AgilePM",IF(D68=4,"AgilePM for SCRUM",IF(D68=5,"PRINCE2",IF(D68=6,"Change Management"," "))))))</f>
        <v>AgilePM for SCRUM</v>
      </c>
      <c r="D68">
        <f ca="1">RANDBETWEEN(1,6)</f>
        <v>4</v>
      </c>
      <c r="E68" t="s">
        <v>251</v>
      </c>
      <c r="F68" s="1">
        <f ca="1">RANDBETWEEN(44927,44966)</f>
        <v>44942</v>
      </c>
      <c r="G68" t="s">
        <v>12</v>
      </c>
      <c r="H68" s="7">
        <f ca="1">RANDBETWEEN(300,10000)</f>
        <v>9199</v>
      </c>
      <c r="I68" s="7">
        <f ca="1">H68*0.2</f>
        <v>1839.8000000000002</v>
      </c>
      <c r="J68" s="7">
        <f ca="1">H68+I68</f>
        <v>11038.8</v>
      </c>
      <c r="K68" t="s">
        <v>13</v>
      </c>
      <c r="L68" t="s">
        <v>150</v>
      </c>
      <c r="M68" s="4" t="s">
        <v>81</v>
      </c>
      <c r="N68" s="4" t="s">
        <v>293</v>
      </c>
      <c r="O68" s="8" t="s">
        <v>293</v>
      </c>
    </row>
    <row r="69" spans="1:15" x14ac:dyDescent="0.25">
      <c r="A69">
        <v>68</v>
      </c>
      <c r="B69" t="s">
        <v>281</v>
      </c>
      <c r="C69" t="str">
        <f ca="1">IF(D69=1,"APM PFQ",IF(D69=2,"APM PMQ",IF(D69=3,"AgilePM",IF(D69=4,"AgilePM for SCRUM",IF(D69=5,"PRINCE2",IF(D69=6,"Change Management"," "))))))</f>
        <v>PRINCE2</v>
      </c>
      <c r="D69">
        <f ca="1">RANDBETWEEN(1,6)</f>
        <v>5</v>
      </c>
      <c r="E69" t="s">
        <v>252</v>
      </c>
      <c r="F69" s="1">
        <f ca="1">RANDBETWEEN(44927,44966)</f>
        <v>44947</v>
      </c>
      <c r="G69" t="s">
        <v>6</v>
      </c>
      <c r="H69" s="7">
        <f ca="1">RANDBETWEEN(300,10000)</f>
        <v>6150</v>
      </c>
      <c r="I69" s="7">
        <f ca="1">H69*0.2</f>
        <v>1230</v>
      </c>
      <c r="J69" s="7">
        <f ca="1">H69+I69</f>
        <v>7380</v>
      </c>
      <c r="K69" t="s">
        <v>13</v>
      </c>
      <c r="L69" t="s">
        <v>154</v>
      </c>
      <c r="M69" s="4" t="s">
        <v>35</v>
      </c>
      <c r="N69" s="4" t="s">
        <v>293</v>
      </c>
      <c r="O69" s="8" t="s">
        <v>293</v>
      </c>
    </row>
    <row r="70" spans="1:15" x14ac:dyDescent="0.25">
      <c r="A70">
        <v>44</v>
      </c>
      <c r="B70" t="s">
        <v>281</v>
      </c>
      <c r="C70" t="str">
        <f ca="1">IF(D70=1,"APM PFQ",IF(D70=2,"APM PMQ",IF(D70=3,"AgilePM",IF(D70=4,"AgilePM for SCRUM",IF(D70=5,"PRINCE2",IF(D70=6,"Change Management"," "))))))</f>
        <v>AgilePM for SCRUM</v>
      </c>
      <c r="D70">
        <f ca="1">RANDBETWEEN(1,6)</f>
        <v>4</v>
      </c>
      <c r="E70" t="s">
        <v>253</v>
      </c>
      <c r="F70" s="1">
        <f ca="1">RANDBETWEEN(44927,44966)</f>
        <v>44958</v>
      </c>
      <c r="G70" t="s">
        <v>6</v>
      </c>
      <c r="H70" s="7">
        <f ca="1">RANDBETWEEN(300,10000)</f>
        <v>1466</v>
      </c>
      <c r="I70" s="7">
        <f ca="1">H70*0.2</f>
        <v>293.2</v>
      </c>
      <c r="J70" s="7">
        <f ca="1">H70+I70</f>
        <v>1759.2</v>
      </c>
      <c r="K70" t="s">
        <v>13</v>
      </c>
      <c r="L70" s="2" t="s">
        <v>110</v>
      </c>
      <c r="M70" s="5" t="s">
        <v>35</v>
      </c>
      <c r="N70" s="4" t="s">
        <v>293</v>
      </c>
      <c r="O70" s="8" t="s">
        <v>293</v>
      </c>
    </row>
    <row r="71" spans="1:15" x14ac:dyDescent="0.25">
      <c r="A71">
        <v>67</v>
      </c>
      <c r="B71" t="s">
        <v>281</v>
      </c>
      <c r="C71" t="str">
        <f ca="1">IF(D71=1,"APM PFQ",IF(D71=2,"APM PMQ",IF(D71=3,"AgilePM",IF(D71=4,"AgilePM for SCRUM",IF(D71=5,"PRINCE2",IF(D71=6,"Change Management"," "))))))</f>
        <v>AgilePM for SCRUM</v>
      </c>
      <c r="D71">
        <f ca="1">RANDBETWEEN(1,6)</f>
        <v>4</v>
      </c>
      <c r="E71" t="s">
        <v>259</v>
      </c>
      <c r="F71" s="1">
        <f ca="1">RANDBETWEEN(44927,44966)</f>
        <v>44942</v>
      </c>
      <c r="G71" t="s">
        <v>6</v>
      </c>
      <c r="H71" s="7">
        <f ca="1">RANDBETWEEN(300,10000)</f>
        <v>581</v>
      </c>
      <c r="I71" s="7">
        <f ca="1">H71*0.2</f>
        <v>116.2</v>
      </c>
      <c r="J71" s="7">
        <f ca="1">H71+I71</f>
        <v>697.2</v>
      </c>
      <c r="K71" t="s">
        <v>13</v>
      </c>
      <c r="L71" t="s">
        <v>153</v>
      </c>
      <c r="M71" s="4" t="s">
        <v>85</v>
      </c>
      <c r="N71" s="4" t="s">
        <v>293</v>
      </c>
      <c r="O71" s="8" t="s">
        <v>293</v>
      </c>
    </row>
    <row r="72" spans="1:15" x14ac:dyDescent="0.25">
      <c r="A72">
        <v>64</v>
      </c>
      <c r="B72" t="s">
        <v>281</v>
      </c>
      <c r="C72" t="str">
        <f ca="1">IF(D72=1,"APM PFQ",IF(D72=2,"APM PMQ",IF(D72=3,"AgilePM",IF(D72=4,"AgilePM for SCRUM",IF(D72=5,"PRINCE2",IF(D72=6,"Change Management"," "))))))</f>
        <v>Change Management</v>
      </c>
      <c r="D72">
        <f ca="1">RANDBETWEEN(1,6)</f>
        <v>6</v>
      </c>
      <c r="E72" t="s">
        <v>261</v>
      </c>
      <c r="F72" s="1">
        <f ca="1">RANDBETWEEN(44927,44966)</f>
        <v>44960</v>
      </c>
      <c r="G72" t="s">
        <v>12</v>
      </c>
      <c r="H72" s="7">
        <f ca="1">RANDBETWEEN(300,10000)</f>
        <v>4922</v>
      </c>
      <c r="I72" s="7">
        <f ca="1">H72*0.2</f>
        <v>984.40000000000009</v>
      </c>
      <c r="J72" s="7">
        <f ca="1">H72+I72</f>
        <v>5906.4</v>
      </c>
      <c r="K72" t="s">
        <v>13</v>
      </c>
      <c r="L72" t="s">
        <v>137</v>
      </c>
      <c r="M72" s="4" t="s">
        <v>83</v>
      </c>
      <c r="N72" s="4" t="s">
        <v>293</v>
      </c>
      <c r="O72" s="8" t="s">
        <v>293</v>
      </c>
    </row>
    <row r="73" spans="1:15" x14ac:dyDescent="0.25">
      <c r="A73">
        <v>18</v>
      </c>
      <c r="B73" t="s">
        <v>281</v>
      </c>
      <c r="C73" t="str">
        <f ca="1">IF(D73=1,"APM PFQ",IF(D73=2,"APM PMQ",IF(D73=3,"AgilePM",IF(D73=4,"AgilePM for SCRUM",IF(D73=5,"PRINCE2",IF(D73=6,"Change Management"," "))))))</f>
        <v>AgilePM for SCRUM</v>
      </c>
      <c r="D73">
        <f ca="1">RANDBETWEEN(1,6)</f>
        <v>4</v>
      </c>
      <c r="E73" t="s">
        <v>262</v>
      </c>
      <c r="F73" s="1">
        <f ca="1">RANDBETWEEN(44927,44966)</f>
        <v>44934</v>
      </c>
      <c r="G73" t="s">
        <v>12</v>
      </c>
      <c r="H73" s="7">
        <f ca="1">RANDBETWEEN(300,10000)</f>
        <v>860</v>
      </c>
      <c r="I73" s="7">
        <f ca="1">H73*0.2</f>
        <v>172</v>
      </c>
      <c r="J73" s="7">
        <f ca="1">H73+I73</f>
        <v>1032</v>
      </c>
      <c r="K73" t="s">
        <v>14</v>
      </c>
      <c r="L73" t="s">
        <v>99</v>
      </c>
      <c r="M73" s="4" t="s">
        <v>24</v>
      </c>
      <c r="N73" s="4" t="s">
        <v>293</v>
      </c>
      <c r="O73" s="8" t="s">
        <v>293</v>
      </c>
    </row>
    <row r="74" spans="1:15" x14ac:dyDescent="0.25">
      <c r="A74">
        <v>79</v>
      </c>
      <c r="B74" t="s">
        <v>281</v>
      </c>
      <c r="C74" t="str">
        <f ca="1">IF(D74=1,"APM PFQ",IF(D74=2,"APM PMQ",IF(D74=3,"AgilePM",IF(D74=4,"AgilePM for SCRUM",IF(D74=5,"PRINCE2",IF(D74=6,"Change Management"," "))))))</f>
        <v>AgilePM for SCRUM</v>
      </c>
      <c r="D74">
        <f ca="1">RANDBETWEEN(1,6)</f>
        <v>4</v>
      </c>
      <c r="E74" t="s">
        <v>264</v>
      </c>
      <c r="F74" s="1">
        <f ca="1">RANDBETWEEN(44927,44966)</f>
        <v>44953</v>
      </c>
      <c r="G74" t="s">
        <v>10</v>
      </c>
      <c r="H74" s="7">
        <f ca="1">RANDBETWEEN(300,10000)</f>
        <v>9348</v>
      </c>
      <c r="I74" s="7">
        <f ca="1">H74*0.2</f>
        <v>1869.6000000000001</v>
      </c>
      <c r="J74" s="7">
        <f ca="1">H74+I74</f>
        <v>11217.6</v>
      </c>
      <c r="K74" t="s">
        <v>13</v>
      </c>
      <c r="L74" t="s">
        <v>157</v>
      </c>
      <c r="M74" s="4" t="s">
        <v>88</v>
      </c>
      <c r="N74" s="4" t="s">
        <v>293</v>
      </c>
      <c r="O74" s="8" t="s">
        <v>294</v>
      </c>
    </row>
    <row r="75" spans="1:15" x14ac:dyDescent="0.25">
      <c r="A75">
        <v>47</v>
      </c>
      <c r="B75" t="s">
        <v>281</v>
      </c>
      <c r="C75" t="str">
        <f ca="1">IF(D75=1,"APM PFQ",IF(D75=2,"APM PMQ",IF(D75=3,"AgilePM",IF(D75=4,"AgilePM for SCRUM",IF(D75=5,"PRINCE2",IF(D75=6,"Change Management"," "))))))</f>
        <v>Change Management</v>
      </c>
      <c r="D75">
        <f ca="1">RANDBETWEEN(1,6)</f>
        <v>6</v>
      </c>
      <c r="E75" t="s">
        <v>269</v>
      </c>
      <c r="F75" s="1">
        <f ca="1">RANDBETWEEN(44927,44966)</f>
        <v>44952</v>
      </c>
      <c r="G75" t="s">
        <v>5</v>
      </c>
      <c r="H75" s="7">
        <f ca="1">RANDBETWEEN(300,10000)</f>
        <v>2869</v>
      </c>
      <c r="I75" s="7">
        <f ca="1">H75*0.2</f>
        <v>573.80000000000007</v>
      </c>
      <c r="J75" s="7">
        <f ca="1">H75+I75</f>
        <v>3442.8</v>
      </c>
      <c r="K75" t="s">
        <v>14</v>
      </c>
      <c r="L75" s="2" t="s">
        <v>168</v>
      </c>
      <c r="M75" s="5" t="s">
        <v>169</v>
      </c>
      <c r="N75" s="4" t="s">
        <v>293</v>
      </c>
      <c r="O75" s="8" t="s">
        <v>293</v>
      </c>
    </row>
    <row r="76" spans="1:15" x14ac:dyDescent="0.25">
      <c r="A76">
        <v>70</v>
      </c>
      <c r="B76" t="s">
        <v>281</v>
      </c>
      <c r="C76" t="str">
        <f ca="1">IF(D76=1,"APM PFQ",IF(D76=2,"APM PMQ",IF(D76=3,"AgilePM",IF(D76=4,"AgilePM for SCRUM",IF(D76=5,"PRINCE2",IF(D76=6,"Change Management"," "))))))</f>
        <v>APM PMQ</v>
      </c>
      <c r="D76">
        <f ca="1">RANDBETWEEN(1,6)</f>
        <v>2</v>
      </c>
      <c r="E76" t="s">
        <v>270</v>
      </c>
      <c r="F76" s="1">
        <f ca="1">RANDBETWEEN(44927,44966)</f>
        <v>44961</v>
      </c>
      <c r="G76" t="s">
        <v>5</v>
      </c>
      <c r="H76" s="7">
        <f ca="1">RANDBETWEEN(300,10000)</f>
        <v>1269</v>
      </c>
      <c r="I76" s="7">
        <f ca="1">H76*0.2</f>
        <v>253.8</v>
      </c>
      <c r="J76" s="7">
        <f ca="1">H76+I76</f>
        <v>1522.8</v>
      </c>
      <c r="K76" t="s">
        <v>14</v>
      </c>
      <c r="L76" s="2" t="s">
        <v>173</v>
      </c>
      <c r="M76" s="5" t="s">
        <v>169</v>
      </c>
      <c r="N76" s="4" t="s">
        <v>293</v>
      </c>
      <c r="O76" s="8" t="s">
        <v>293</v>
      </c>
    </row>
    <row r="77" spans="1:15" x14ac:dyDescent="0.25">
      <c r="A77">
        <v>80</v>
      </c>
      <c r="B77" t="s">
        <v>281</v>
      </c>
      <c r="C77" t="str">
        <f ca="1">IF(D77=1,"APM PFQ",IF(D77=2,"APM PMQ",IF(D77=3,"AgilePM",IF(D77=4,"AgilePM for SCRUM",IF(D77=5,"PRINCE2",IF(D77=6,"Change Management"," "))))))</f>
        <v>APM PMQ</v>
      </c>
      <c r="D77">
        <f ca="1">RANDBETWEEN(1,6)</f>
        <v>2</v>
      </c>
      <c r="E77" t="s">
        <v>273</v>
      </c>
      <c r="F77" s="1">
        <f ca="1">RANDBETWEEN(44927,44966)</f>
        <v>44964</v>
      </c>
      <c r="G77" t="s">
        <v>11</v>
      </c>
      <c r="H77" s="7">
        <f ca="1">RANDBETWEEN(300,10000)</f>
        <v>5408</v>
      </c>
      <c r="I77" s="7">
        <f ca="1">H77*0.2</f>
        <v>1081.6000000000001</v>
      </c>
      <c r="J77" s="7">
        <f ca="1">H77+I77</f>
        <v>6489.6</v>
      </c>
      <c r="K77" t="s">
        <v>13</v>
      </c>
      <c r="L77" t="s">
        <v>150</v>
      </c>
      <c r="M77" s="4" t="s">
        <v>89</v>
      </c>
      <c r="N77" s="4" t="s">
        <v>293</v>
      </c>
      <c r="O77" s="8" t="s">
        <v>293</v>
      </c>
    </row>
    <row r="78" spans="1:15" x14ac:dyDescent="0.25">
      <c r="A78">
        <v>49</v>
      </c>
      <c r="B78" t="s">
        <v>281</v>
      </c>
      <c r="C78" t="str">
        <f ca="1">IF(D78=1,"APM PFQ",IF(D78=2,"APM PMQ",IF(D78=3,"AgilePM",IF(D78=4,"AgilePM for SCRUM",IF(D78=5,"PRINCE2",IF(D78=6,"Change Management"," "))))))</f>
        <v>Change Management</v>
      </c>
      <c r="D78">
        <f ca="1">RANDBETWEEN(1,6)</f>
        <v>6</v>
      </c>
      <c r="E78" t="s">
        <v>276</v>
      </c>
      <c r="F78" s="1">
        <f ca="1">RANDBETWEEN(44927,44966)</f>
        <v>44943</v>
      </c>
      <c r="G78" t="s">
        <v>5</v>
      </c>
      <c r="H78" s="7">
        <f ca="1">RANDBETWEEN(300,10000)</f>
        <v>5883</v>
      </c>
      <c r="I78" s="7">
        <f ca="1">H78*0.2</f>
        <v>1176.6000000000001</v>
      </c>
      <c r="J78" s="7">
        <f ca="1">H78+I78</f>
        <v>7059.6</v>
      </c>
      <c r="K78" t="s">
        <v>13</v>
      </c>
      <c r="L78" t="s">
        <v>146</v>
      </c>
      <c r="M78" s="4" t="s">
        <v>77</v>
      </c>
      <c r="N78" s="4" t="s">
        <v>293</v>
      </c>
      <c r="O78" s="8" t="s">
        <v>293</v>
      </c>
    </row>
    <row r="79" spans="1:15" x14ac:dyDescent="0.25">
      <c r="A79">
        <v>72</v>
      </c>
      <c r="B79" t="s">
        <v>281</v>
      </c>
      <c r="C79" t="str">
        <f ca="1">IF(D79=1,"APM PFQ",IF(D79=2,"APM PMQ",IF(D79=3,"AgilePM",IF(D79=4,"AgilePM for SCRUM",IF(D79=5,"PRINCE2",IF(D79=6,"Change Management"," "))))))</f>
        <v>APM PFQ</v>
      </c>
      <c r="D79">
        <f ca="1">RANDBETWEEN(1,6)</f>
        <v>1</v>
      </c>
      <c r="E79" t="s">
        <v>279</v>
      </c>
      <c r="F79" s="1">
        <f ca="1">RANDBETWEEN(44927,44966)</f>
        <v>44938</v>
      </c>
      <c r="G79" t="s">
        <v>9</v>
      </c>
      <c r="H79" s="7">
        <f ca="1">RANDBETWEEN(300,10000)</f>
        <v>1130</v>
      </c>
      <c r="I79" s="7">
        <f ca="1">H79*0.2</f>
        <v>226</v>
      </c>
      <c r="J79" s="7">
        <f ca="1">H79+I79</f>
        <v>1356</v>
      </c>
      <c r="K79" t="s">
        <v>13</v>
      </c>
      <c r="L79" t="s">
        <v>155</v>
      </c>
      <c r="M79" s="4" t="s">
        <v>86</v>
      </c>
      <c r="N79" s="4" t="s">
        <v>293</v>
      </c>
      <c r="O79" s="8" t="s">
        <v>293</v>
      </c>
    </row>
    <row r="80" spans="1:15" x14ac:dyDescent="0.25">
      <c r="A80">
        <v>30</v>
      </c>
      <c r="B80" t="s">
        <v>281</v>
      </c>
      <c r="C80" t="str">
        <f ca="1">IF(D80=1,"APM PFQ",IF(D80=2,"APM PMQ",IF(D80=3,"AgilePM",IF(D80=4,"AgilePM for SCRUM",IF(D80=5,"PRINCE2",IF(D80=6,"Change Management"," "))))))</f>
        <v>APM PFQ</v>
      </c>
      <c r="D80">
        <f ca="1">RANDBETWEEN(1,6)</f>
        <v>1</v>
      </c>
      <c r="E80" t="s">
        <v>181</v>
      </c>
      <c r="F80" s="1">
        <f ca="1">RANDBETWEEN(44927,44966)</f>
        <v>44936</v>
      </c>
      <c r="G80" t="s">
        <v>7</v>
      </c>
      <c r="H80" s="7">
        <f ca="1">RANDBETWEEN(300,10000)</f>
        <v>3482</v>
      </c>
      <c r="I80" s="7">
        <f ca="1">H80*0.2</f>
        <v>696.40000000000009</v>
      </c>
      <c r="J80" s="7">
        <f ca="1">H80+I80</f>
        <v>4178.3999999999996</v>
      </c>
      <c r="K80" t="s">
        <v>13</v>
      </c>
      <c r="L80" t="s">
        <v>139</v>
      </c>
      <c r="M80" t="s">
        <v>17</v>
      </c>
      <c r="N80" s="4" t="s">
        <v>293</v>
      </c>
      <c r="O80" s="8" t="s">
        <v>293</v>
      </c>
    </row>
    <row r="81" spans="1:15" x14ac:dyDescent="0.25">
      <c r="A81">
        <v>23</v>
      </c>
      <c r="B81" t="s">
        <v>281</v>
      </c>
      <c r="C81" t="str">
        <f ca="1">IF(D81=1,"APM PFQ",IF(D81=2,"APM PMQ",IF(D81=3,"AgilePM",IF(D81=4,"AgilePM for SCRUM",IF(D81=5,"PRINCE2",IF(D81=6,"Change Management"," "))))))</f>
        <v>APM PMQ</v>
      </c>
      <c r="D81">
        <f ca="1">RANDBETWEEN(1,6)</f>
        <v>2</v>
      </c>
      <c r="E81" t="s">
        <v>183</v>
      </c>
      <c r="F81" s="1">
        <f ca="1">RANDBETWEEN(44927,44966)</f>
        <v>44956</v>
      </c>
      <c r="G81" t="s">
        <v>6</v>
      </c>
      <c r="H81" s="7">
        <f ca="1">RANDBETWEEN(300,10000)</f>
        <v>5693</v>
      </c>
      <c r="I81" s="7">
        <f ca="1">H81*0.2</f>
        <v>1138.6000000000001</v>
      </c>
      <c r="J81" s="7">
        <f ca="1">H81+I81</f>
        <v>6831.6</v>
      </c>
      <c r="K81" t="s">
        <v>14</v>
      </c>
      <c r="L81" t="s">
        <v>95</v>
      </c>
      <c r="M81" t="s">
        <v>27</v>
      </c>
      <c r="N81" s="4" t="s">
        <v>293</v>
      </c>
      <c r="O81" s="8" t="s">
        <v>293</v>
      </c>
    </row>
    <row r="82" spans="1:15" x14ac:dyDescent="0.25">
      <c r="A82">
        <v>38</v>
      </c>
      <c r="B82" t="s">
        <v>281</v>
      </c>
      <c r="C82" t="str">
        <f ca="1">IF(D82=1,"APM PFQ",IF(D82=2,"APM PMQ",IF(D82=3,"AgilePM",IF(D82=4,"AgilePM for SCRUM",IF(D82=5,"PRINCE2",IF(D82=6,"Change Management"," "))))))</f>
        <v>PRINCE2</v>
      </c>
      <c r="D82">
        <f ca="1">RANDBETWEEN(1,6)</f>
        <v>5</v>
      </c>
      <c r="E82" t="s">
        <v>187</v>
      </c>
      <c r="F82" s="1">
        <f ca="1">RANDBETWEEN(44927,44966)</f>
        <v>44930</v>
      </c>
      <c r="G82" s="2" t="s">
        <v>165</v>
      </c>
      <c r="H82" s="7">
        <f ca="1">RANDBETWEEN(300,10000)</f>
        <v>8994</v>
      </c>
      <c r="I82" s="7">
        <f ca="1">H82*0.2</f>
        <v>1798.8000000000002</v>
      </c>
      <c r="J82" s="7">
        <f ca="1">H82+I82</f>
        <v>10792.8</v>
      </c>
      <c r="K82" t="s">
        <v>14</v>
      </c>
      <c r="L82" t="s">
        <v>110</v>
      </c>
      <c r="M82" s="4" t="s">
        <v>36</v>
      </c>
      <c r="N82" s="4" t="s">
        <v>294</v>
      </c>
      <c r="O82" s="8" t="s">
        <v>294</v>
      </c>
    </row>
    <row r="83" spans="1:15" x14ac:dyDescent="0.25">
      <c r="A83">
        <v>40</v>
      </c>
      <c r="B83" t="s">
        <v>281</v>
      </c>
      <c r="C83" t="str">
        <f ca="1">IF(D83=1,"APM PFQ",IF(D83=2,"APM PMQ",IF(D83=3,"AgilePM",IF(D83=4,"AgilePM for SCRUM",IF(D83=5,"PRINCE2",IF(D83=6,"Change Management"," "))))))</f>
        <v>AgilePM</v>
      </c>
      <c r="D83">
        <f ca="1">RANDBETWEEN(1,6)</f>
        <v>3</v>
      </c>
      <c r="E83" t="s">
        <v>191</v>
      </c>
      <c r="F83" s="1">
        <f ca="1">RANDBETWEEN(44927,44966)</f>
        <v>44949</v>
      </c>
      <c r="G83" t="s">
        <v>12</v>
      </c>
      <c r="H83" s="7">
        <f ca="1">RANDBETWEEN(300,10000)</f>
        <v>9776</v>
      </c>
      <c r="I83" s="7">
        <f ca="1">H83*0.2</f>
        <v>1955.2</v>
      </c>
      <c r="J83" s="7">
        <f ca="1">H83+I83</f>
        <v>11731.2</v>
      </c>
      <c r="K83" t="s">
        <v>13</v>
      </c>
      <c r="L83" s="2" t="s">
        <v>176</v>
      </c>
      <c r="M83" s="5" t="s">
        <v>149</v>
      </c>
      <c r="N83" s="4" t="s">
        <v>293</v>
      </c>
      <c r="O83" s="8" t="s">
        <v>293</v>
      </c>
    </row>
    <row r="84" spans="1:15" x14ac:dyDescent="0.25">
      <c r="A84">
        <v>73</v>
      </c>
      <c r="B84" t="s">
        <v>281</v>
      </c>
      <c r="C84" t="str">
        <f ca="1">IF(D84=1,"APM PFQ",IF(D84=2,"APM PMQ",IF(D84=3,"AgilePM",IF(D84=4,"AgilePM for SCRUM",IF(D84=5,"PRINCE2",IF(D84=6,"Change Management"," "))))))</f>
        <v>AgilePM</v>
      </c>
      <c r="D84">
        <f ca="1">RANDBETWEEN(1,6)</f>
        <v>3</v>
      </c>
      <c r="E84" t="s">
        <v>192</v>
      </c>
      <c r="F84" s="1">
        <f ca="1">RANDBETWEEN(44927,44966)</f>
        <v>44938</v>
      </c>
      <c r="G84" t="s">
        <v>7</v>
      </c>
      <c r="H84" s="7">
        <f ca="1">RANDBETWEEN(300,10000)</f>
        <v>2506</v>
      </c>
      <c r="I84" s="7">
        <f ca="1">H84*0.2</f>
        <v>501.20000000000005</v>
      </c>
      <c r="J84" s="7">
        <f ca="1">H84+I84</f>
        <v>3007.2</v>
      </c>
      <c r="K84" t="s">
        <v>13</v>
      </c>
      <c r="L84" s="2" t="s">
        <v>143</v>
      </c>
      <c r="M84" s="5" t="s">
        <v>149</v>
      </c>
      <c r="N84" s="4" t="s">
        <v>294</v>
      </c>
      <c r="O84" s="8" t="s">
        <v>294</v>
      </c>
    </row>
    <row r="85" spans="1:15" x14ac:dyDescent="0.25">
      <c r="A85">
        <v>71</v>
      </c>
      <c r="B85" t="s">
        <v>281</v>
      </c>
      <c r="C85" t="str">
        <f ca="1">IF(D85=1,"APM PFQ",IF(D85=2,"APM PMQ",IF(D85=3,"AgilePM",IF(D85=4,"AgilePM for SCRUM",IF(D85=5,"PRINCE2",IF(D85=6,"Change Management"," "))))))</f>
        <v>PRINCE2</v>
      </c>
      <c r="D85">
        <f ca="1">RANDBETWEEN(1,6)</f>
        <v>5</v>
      </c>
      <c r="E85" t="s">
        <v>193</v>
      </c>
      <c r="F85" s="1">
        <f ca="1">RANDBETWEEN(44927,44966)</f>
        <v>44935</v>
      </c>
      <c r="G85" t="s">
        <v>5</v>
      </c>
      <c r="H85" s="7">
        <f ca="1">RANDBETWEEN(300,10000)</f>
        <v>4589</v>
      </c>
      <c r="I85" s="7">
        <f ca="1">H85*0.2</f>
        <v>917.80000000000007</v>
      </c>
      <c r="J85" s="7">
        <f ca="1">H85+I85</f>
        <v>5506.8</v>
      </c>
      <c r="K85" t="s">
        <v>14</v>
      </c>
      <c r="L85" s="2" t="s">
        <v>175</v>
      </c>
      <c r="M85" s="5" t="s">
        <v>149</v>
      </c>
      <c r="N85" s="4" t="s">
        <v>294</v>
      </c>
      <c r="O85" s="8" t="s">
        <v>293</v>
      </c>
    </row>
    <row r="86" spans="1:15" x14ac:dyDescent="0.25">
      <c r="A86">
        <v>31</v>
      </c>
      <c r="B86" t="s">
        <v>281</v>
      </c>
      <c r="C86" t="str">
        <f ca="1">IF(D86=1,"APM PFQ",IF(D86=2,"APM PMQ",IF(D86=3,"AgilePM",IF(D86=4,"AgilePM for SCRUM",IF(D86=5,"PRINCE2",IF(D86=6,"Change Management"," "))))))</f>
        <v>APM PFQ</v>
      </c>
      <c r="D86">
        <f ca="1">RANDBETWEEN(1,6)</f>
        <v>1</v>
      </c>
      <c r="E86" t="s">
        <v>208</v>
      </c>
      <c r="F86" s="1">
        <f ca="1">RANDBETWEEN(44927,44966)</f>
        <v>44949</v>
      </c>
      <c r="G86" t="s">
        <v>7</v>
      </c>
      <c r="H86" s="7">
        <f ca="1">RANDBETWEEN(300,10000)</f>
        <v>3631</v>
      </c>
      <c r="I86" s="7">
        <f ca="1">H86*0.2</f>
        <v>726.2</v>
      </c>
      <c r="J86" s="7">
        <f ca="1">H86+I86</f>
        <v>4357.2</v>
      </c>
      <c r="K86" t="s">
        <v>13</v>
      </c>
      <c r="L86" t="s">
        <v>140</v>
      </c>
      <c r="M86" s="4" t="s">
        <v>73</v>
      </c>
      <c r="N86" s="4" t="s">
        <v>293</v>
      </c>
      <c r="O86" s="8" t="s">
        <v>293</v>
      </c>
    </row>
    <row r="87" spans="1:15" x14ac:dyDescent="0.25">
      <c r="A87">
        <v>29</v>
      </c>
      <c r="B87" t="s">
        <v>281</v>
      </c>
      <c r="C87" t="str">
        <f ca="1">IF(D87=1,"APM PFQ",IF(D87=2,"APM PMQ",IF(D87=3,"AgilePM",IF(D87=4,"AgilePM for SCRUM",IF(D87=5,"PRINCE2",IF(D87=6,"Change Management"," "))))))</f>
        <v>AgilePM for SCRUM</v>
      </c>
      <c r="D87">
        <f ca="1">RANDBETWEEN(1,6)</f>
        <v>4</v>
      </c>
      <c r="E87" t="s">
        <v>215</v>
      </c>
      <c r="F87" s="1">
        <f ca="1">RANDBETWEEN(44927,44966)</f>
        <v>44965</v>
      </c>
      <c r="G87" t="s">
        <v>7</v>
      </c>
      <c r="H87" s="7">
        <f ca="1">RANDBETWEEN(300,10000)</f>
        <v>9041</v>
      </c>
      <c r="I87" s="7">
        <f ca="1">H87*0.2</f>
        <v>1808.2</v>
      </c>
      <c r="J87" s="7">
        <f ca="1">H87+I87</f>
        <v>10849.2</v>
      </c>
      <c r="K87" t="s">
        <v>14</v>
      </c>
      <c r="L87" t="s">
        <v>105</v>
      </c>
      <c r="M87" s="4" t="s">
        <v>31</v>
      </c>
      <c r="N87" s="4" t="s">
        <v>293</v>
      </c>
      <c r="O87" s="8" t="s">
        <v>293</v>
      </c>
    </row>
    <row r="88" spans="1:15" x14ac:dyDescent="0.25">
      <c r="A88">
        <v>34</v>
      </c>
      <c r="B88" t="s">
        <v>281</v>
      </c>
      <c r="C88" t="str">
        <f ca="1">IF(D88=1,"APM PFQ",IF(D88=2,"APM PMQ",IF(D88=3,"AgilePM",IF(D88=4,"AgilePM for SCRUM",IF(D88=5,"PRINCE2",IF(D88=6,"Change Management"," "))))))</f>
        <v>APM PMQ</v>
      </c>
      <c r="D88">
        <f ca="1">RANDBETWEEN(1,6)</f>
        <v>2</v>
      </c>
      <c r="E88" t="s">
        <v>218</v>
      </c>
      <c r="F88" s="1">
        <f ca="1">RANDBETWEEN(44927,44966)</f>
        <v>44954</v>
      </c>
      <c r="G88" t="s">
        <v>9</v>
      </c>
      <c r="H88" s="7">
        <f ca="1">RANDBETWEEN(300,10000)</f>
        <v>2133</v>
      </c>
      <c r="I88" s="7">
        <f ca="1">H88*0.2</f>
        <v>426.6</v>
      </c>
      <c r="J88" s="7">
        <f ca="1">H88+I88</f>
        <v>2559.6</v>
      </c>
      <c r="K88" t="s">
        <v>14</v>
      </c>
      <c r="L88" t="s">
        <v>108</v>
      </c>
      <c r="M88" s="4" t="s">
        <v>34</v>
      </c>
      <c r="N88" s="4" t="s">
        <v>293</v>
      </c>
      <c r="O88" s="8" t="s">
        <v>293</v>
      </c>
    </row>
    <row r="89" spans="1:15" x14ac:dyDescent="0.25">
      <c r="A89">
        <v>32</v>
      </c>
      <c r="B89" t="s">
        <v>281</v>
      </c>
      <c r="C89" t="str">
        <f ca="1">IF(D89=1,"APM PFQ",IF(D89=2,"APM PMQ",IF(D89=3,"AgilePM",IF(D89=4,"AgilePM for SCRUM",IF(D89=5,"PRINCE2",IF(D89=6,"Change Management"," "))))))</f>
        <v>APM PMQ</v>
      </c>
      <c r="D89">
        <f ca="1">RANDBETWEEN(1,6)</f>
        <v>2</v>
      </c>
      <c r="E89" t="s">
        <v>220</v>
      </c>
      <c r="F89" s="1">
        <f ca="1">RANDBETWEEN(44927,44966)</f>
        <v>44938</v>
      </c>
      <c r="G89" t="s">
        <v>7</v>
      </c>
      <c r="H89" s="7">
        <f ca="1">RANDBETWEEN(300,10000)</f>
        <v>2784</v>
      </c>
      <c r="I89" s="7">
        <f ca="1">H89*0.2</f>
        <v>556.80000000000007</v>
      </c>
      <c r="J89" s="7">
        <f ca="1">H89+I89</f>
        <v>3340.8</v>
      </c>
      <c r="K89" t="s">
        <v>14</v>
      </c>
      <c r="L89" t="s">
        <v>106</v>
      </c>
      <c r="M89" s="4" t="s">
        <v>32</v>
      </c>
      <c r="N89" s="4" t="s">
        <v>293</v>
      </c>
      <c r="O89" s="8" t="s">
        <v>293</v>
      </c>
    </row>
    <row r="90" spans="1:15" x14ac:dyDescent="0.25">
      <c r="A90">
        <v>24</v>
      </c>
      <c r="B90" t="s">
        <v>281</v>
      </c>
      <c r="C90" t="str">
        <f ca="1">IF(D90=1,"APM PFQ",IF(D90=2,"APM PMQ",IF(D90=3,"AgilePM",IF(D90=4,"AgilePM for SCRUM",IF(D90=5,"PRINCE2",IF(D90=6,"Change Management"," "))))))</f>
        <v>APM PMQ</v>
      </c>
      <c r="D90">
        <f ca="1">RANDBETWEEN(1,6)</f>
        <v>2</v>
      </c>
      <c r="E90" t="s">
        <v>222</v>
      </c>
      <c r="F90" s="1">
        <f ca="1">RANDBETWEEN(44927,44966)</f>
        <v>44938</v>
      </c>
      <c r="G90" t="s">
        <v>6</v>
      </c>
      <c r="H90" s="7">
        <f ca="1">RANDBETWEEN(300,10000)</f>
        <v>6370</v>
      </c>
      <c r="I90" s="7">
        <f ca="1">H90*0.2</f>
        <v>1274</v>
      </c>
      <c r="J90" s="7">
        <f ca="1">H90+I90</f>
        <v>7644</v>
      </c>
      <c r="K90" t="s">
        <v>14</v>
      </c>
      <c r="L90" t="s">
        <v>102</v>
      </c>
      <c r="M90" s="4" t="s">
        <v>28</v>
      </c>
      <c r="N90" s="4" t="s">
        <v>293</v>
      </c>
      <c r="O90" s="8" t="s">
        <v>293</v>
      </c>
    </row>
    <row r="91" spans="1:15" x14ac:dyDescent="0.25">
      <c r="A91">
        <v>33</v>
      </c>
      <c r="B91" t="s">
        <v>282</v>
      </c>
      <c r="C91" t="str">
        <f ca="1">IF(D91=1,"Sales",IF(D91=2,"SEO",IF(D91=3,"Presentation Skills",IF(D91=4,"Facilitation skills",IF(D91=5,"SYOB",IF(D91=6,"Finance"," "))))))</f>
        <v>SYOB</v>
      </c>
      <c r="D91">
        <f ca="1">RANDBETWEEN(1,6)</f>
        <v>5</v>
      </c>
      <c r="E91" t="s">
        <v>225</v>
      </c>
      <c r="F91" s="1">
        <f ca="1">RANDBETWEEN(44927,44966)</f>
        <v>44942</v>
      </c>
      <c r="G91" t="s">
        <v>8</v>
      </c>
      <c r="H91" s="7">
        <f ca="1">RANDBETWEEN(300,10000)</f>
        <v>6014</v>
      </c>
      <c r="I91" s="7">
        <f ca="1">H91*0.2</f>
        <v>1202.8</v>
      </c>
      <c r="J91" s="7">
        <f ca="1">H91+I91</f>
        <v>7216.8</v>
      </c>
      <c r="K91" t="s">
        <v>14</v>
      </c>
      <c r="L91" t="s">
        <v>107</v>
      </c>
      <c r="M91" s="4" t="s">
        <v>33</v>
      </c>
      <c r="N91" s="4" t="s">
        <v>293</v>
      </c>
      <c r="O91" s="8" t="s">
        <v>293</v>
      </c>
    </row>
    <row r="92" spans="1:15" x14ac:dyDescent="0.25">
      <c r="A92">
        <v>27</v>
      </c>
      <c r="B92" t="s">
        <v>282</v>
      </c>
      <c r="C92" t="str">
        <f ca="1">IF(D92=1,"Sales",IF(D92=2,"SEO",IF(D92=3,"Presentation Skills",IF(D92=4,"Facilitation skills",IF(D92=5,"SYOB",IF(D92=6,"Finance"," "))))))</f>
        <v>Finance</v>
      </c>
      <c r="D92">
        <f ca="1">RANDBETWEEN(1,6)</f>
        <v>6</v>
      </c>
      <c r="E92" t="s">
        <v>237</v>
      </c>
      <c r="F92" s="1">
        <f ca="1">RANDBETWEEN(44927,44966)</f>
        <v>44965</v>
      </c>
      <c r="G92" t="s">
        <v>9</v>
      </c>
      <c r="H92" s="7">
        <f ca="1">RANDBETWEEN(300,10000)</f>
        <v>7843</v>
      </c>
      <c r="I92" s="7">
        <f ca="1">H92*0.2</f>
        <v>1568.6000000000001</v>
      </c>
      <c r="J92" s="7">
        <f ca="1">H92+I92</f>
        <v>9411.6</v>
      </c>
      <c r="K92" t="s">
        <v>14</v>
      </c>
      <c r="L92" t="s">
        <v>103</v>
      </c>
      <c r="M92" s="4" t="s">
        <v>29</v>
      </c>
      <c r="N92" s="4" t="s">
        <v>293</v>
      </c>
      <c r="O92" s="8" t="s">
        <v>293</v>
      </c>
    </row>
    <row r="93" spans="1:15" x14ac:dyDescent="0.25">
      <c r="A93">
        <v>25</v>
      </c>
      <c r="B93" t="s">
        <v>282</v>
      </c>
      <c r="C93" t="str">
        <f ca="1">IF(D93=1,"Sales",IF(D93=2,"SEO",IF(D93=3,"Presentation Skills",IF(D93=4,"Facilitation skills",IF(D93=5,"SYOB",IF(D93=6,"Finance"," "))))))</f>
        <v>Sales</v>
      </c>
      <c r="D93">
        <f ca="1">RANDBETWEEN(1,6)</f>
        <v>1</v>
      </c>
      <c r="E93" t="s">
        <v>243</v>
      </c>
      <c r="F93" s="1">
        <f ca="1">RANDBETWEEN(44927,44966)</f>
        <v>44943</v>
      </c>
      <c r="G93" t="s">
        <v>5</v>
      </c>
      <c r="H93" s="7">
        <f ca="1">RANDBETWEEN(300,10000)</f>
        <v>5095</v>
      </c>
      <c r="I93" s="7">
        <f ca="1">H93*0.2</f>
        <v>1019</v>
      </c>
      <c r="J93" s="7">
        <f ca="1">H93+I93</f>
        <v>6114</v>
      </c>
      <c r="K93" t="s">
        <v>13</v>
      </c>
      <c r="L93" t="s">
        <v>137</v>
      </c>
      <c r="M93" s="4" t="s">
        <v>71</v>
      </c>
      <c r="N93" s="4" t="s">
        <v>293</v>
      </c>
      <c r="O93" s="8" t="s">
        <v>293</v>
      </c>
    </row>
    <row r="94" spans="1:15" x14ac:dyDescent="0.25">
      <c r="A94">
        <v>28</v>
      </c>
      <c r="B94" t="s">
        <v>282</v>
      </c>
      <c r="C94" t="str">
        <f ca="1">IF(D94=1,"Sales",IF(D94=2,"SEO",IF(D94=3,"Presentation Skills",IF(D94=4,"Facilitation skills",IF(D94=5,"SYOB",IF(D94=6,"Finance"," "))))))</f>
        <v>SEO</v>
      </c>
      <c r="D94">
        <f ca="1">RANDBETWEEN(1,6)</f>
        <v>2</v>
      </c>
      <c r="E94" t="s">
        <v>245</v>
      </c>
      <c r="F94" s="1">
        <f ca="1">RANDBETWEEN(44927,44966)</f>
        <v>44954</v>
      </c>
      <c r="G94" t="s">
        <v>5</v>
      </c>
      <c r="H94" s="7">
        <f ca="1">RANDBETWEEN(300,10000)</f>
        <v>7424</v>
      </c>
      <c r="I94" s="7">
        <f ca="1">H94*0.2</f>
        <v>1484.8000000000002</v>
      </c>
      <c r="J94" s="7">
        <f ca="1">H94+I94</f>
        <v>8908.7999999999993</v>
      </c>
      <c r="K94" t="s">
        <v>14</v>
      </c>
      <c r="L94" t="s">
        <v>104</v>
      </c>
      <c r="M94" s="4" t="s">
        <v>30</v>
      </c>
      <c r="N94" s="4" t="s">
        <v>293</v>
      </c>
      <c r="O94" s="8" t="s">
        <v>293</v>
      </c>
    </row>
    <row r="95" spans="1:15" x14ac:dyDescent="0.25">
      <c r="A95">
        <v>26</v>
      </c>
      <c r="B95" t="s">
        <v>282</v>
      </c>
      <c r="C95" t="str">
        <f ca="1">IF(D95=1,"Sales",IF(D95=2,"SEO",IF(D95=3,"Presentation Skills",IF(D95=4,"Facilitation skills",IF(D95=5,"SYOB",IF(D95=6,"Finance"," "))))))</f>
        <v>SEO</v>
      </c>
      <c r="D95">
        <f ca="1">RANDBETWEEN(1,6)</f>
        <v>2</v>
      </c>
      <c r="E95" t="s">
        <v>247</v>
      </c>
      <c r="F95" s="1">
        <f ca="1">RANDBETWEEN(44927,44966)</f>
        <v>44941</v>
      </c>
      <c r="G95" t="s">
        <v>5</v>
      </c>
      <c r="H95" s="7">
        <f ca="1">RANDBETWEEN(300,10000)</f>
        <v>3975</v>
      </c>
      <c r="I95" s="7">
        <f ca="1">H95*0.2</f>
        <v>795</v>
      </c>
      <c r="J95" s="7">
        <f ca="1">H95+I95</f>
        <v>4770</v>
      </c>
      <c r="K95" t="s">
        <v>13</v>
      </c>
      <c r="L95" t="s">
        <v>138</v>
      </c>
      <c r="M95" s="4" t="s">
        <v>72</v>
      </c>
      <c r="N95" s="4" t="s">
        <v>294</v>
      </c>
      <c r="O95" s="8" t="s">
        <v>293</v>
      </c>
    </row>
    <row r="96" spans="1:15" x14ac:dyDescent="0.25">
      <c r="A96">
        <v>21</v>
      </c>
      <c r="B96" t="s">
        <v>282</v>
      </c>
      <c r="C96" t="str">
        <f ca="1">IF(D96=1,"Sales",IF(D96=2,"SEO",IF(D96=3,"Presentation Skills",IF(D96=4,"Facilitation skills",IF(D96=5,"SYOB",IF(D96=6,"Finance"," "))))))</f>
        <v>Sales</v>
      </c>
      <c r="D96">
        <f ca="1">RANDBETWEEN(1,6)</f>
        <v>1</v>
      </c>
      <c r="E96" t="s">
        <v>249</v>
      </c>
      <c r="F96" s="1">
        <f ca="1">RANDBETWEEN(44927,44966)</f>
        <v>44930</v>
      </c>
      <c r="G96" t="s">
        <v>12</v>
      </c>
      <c r="H96" s="7">
        <f ca="1">RANDBETWEEN(300,10000)</f>
        <v>7525</v>
      </c>
      <c r="I96" s="7">
        <f ca="1">H96*0.2</f>
        <v>1505</v>
      </c>
      <c r="J96" s="7">
        <f ca="1">H96+I96</f>
        <v>9030</v>
      </c>
      <c r="K96" t="s">
        <v>13</v>
      </c>
      <c r="L96" t="s">
        <v>135</v>
      </c>
      <c r="M96" s="4" t="s">
        <v>69</v>
      </c>
      <c r="N96" s="4" t="s">
        <v>293</v>
      </c>
      <c r="O96" s="8" t="s">
        <v>293</v>
      </c>
    </row>
    <row r="97" spans="1:15" x14ac:dyDescent="0.25">
      <c r="A97">
        <v>37</v>
      </c>
      <c r="B97" t="s">
        <v>282</v>
      </c>
      <c r="C97" t="str">
        <f ca="1">IF(D97=1,"Sales",IF(D97=2,"SEO",IF(D97=3,"Presentation Skills",IF(D97=4,"Facilitation skills",IF(D97=5,"SYOB",IF(D97=6,"Finance"," "))))))</f>
        <v>SYOB</v>
      </c>
      <c r="D97">
        <f ca="1">RANDBETWEEN(1,6)</f>
        <v>5</v>
      </c>
      <c r="E97" t="s">
        <v>254</v>
      </c>
      <c r="F97" s="1">
        <f ca="1">RANDBETWEEN(44927,44966)</f>
        <v>44955</v>
      </c>
      <c r="G97" t="s">
        <v>12</v>
      </c>
      <c r="H97" s="7">
        <f ca="1">RANDBETWEEN(300,10000)</f>
        <v>688</v>
      </c>
      <c r="I97" s="7">
        <f ca="1">H97*0.2</f>
        <v>137.6</v>
      </c>
      <c r="J97" s="7">
        <f ca="1">H97+I97</f>
        <v>825.6</v>
      </c>
      <c r="K97" t="s">
        <v>14</v>
      </c>
      <c r="L97" t="s">
        <v>109</v>
      </c>
      <c r="M97" s="4" t="s">
        <v>35</v>
      </c>
      <c r="N97" s="4" t="s">
        <v>293</v>
      </c>
      <c r="O97" s="8" t="s">
        <v>293</v>
      </c>
    </row>
    <row r="98" spans="1:15" x14ac:dyDescent="0.25">
      <c r="A98">
        <v>35</v>
      </c>
      <c r="B98" t="s">
        <v>282</v>
      </c>
      <c r="C98" t="str">
        <f ca="1">IF(D98=1,"Sales",IF(D98=2,"SEO",IF(D98=3,"Presentation Skills",IF(D98=4,"Facilitation skills",IF(D98=5,"SYOB",IF(D98=6,"Finance"," "))))))</f>
        <v>Presentation Skills</v>
      </c>
      <c r="D98">
        <f ca="1">RANDBETWEEN(1,6)</f>
        <v>3</v>
      </c>
      <c r="E98" t="s">
        <v>255</v>
      </c>
      <c r="F98" s="1">
        <f ca="1">RANDBETWEEN(44927,44966)</f>
        <v>44940</v>
      </c>
      <c r="G98" t="s">
        <v>10</v>
      </c>
      <c r="H98" s="7">
        <f ca="1">RANDBETWEEN(300,10000)</f>
        <v>8068</v>
      </c>
      <c r="I98" s="7">
        <f ca="1">H98*0.2</f>
        <v>1613.6000000000001</v>
      </c>
      <c r="J98" s="7">
        <f ca="1">H98+I98</f>
        <v>9681.6</v>
      </c>
      <c r="K98" t="s">
        <v>13</v>
      </c>
      <c r="L98" t="s">
        <v>141</v>
      </c>
      <c r="M98" s="4" t="s">
        <v>35</v>
      </c>
      <c r="N98" s="4" t="s">
        <v>293</v>
      </c>
      <c r="O98" s="8" t="s">
        <v>293</v>
      </c>
    </row>
    <row r="99" spans="1:15" x14ac:dyDescent="0.25">
      <c r="A99">
        <v>39</v>
      </c>
      <c r="B99" t="s">
        <v>282</v>
      </c>
      <c r="C99" t="str">
        <f ca="1">IF(D99=1,"Sales",IF(D99=2,"SEO",IF(D99=3,"Presentation Skills",IF(D99=4,"Facilitation skills",IF(D99=5,"SYOB",IF(D99=6,"Finance"," "))))))</f>
        <v>Finance</v>
      </c>
      <c r="D99">
        <f ca="1">RANDBETWEEN(1,6)</f>
        <v>6</v>
      </c>
      <c r="E99" t="s">
        <v>260</v>
      </c>
      <c r="F99" s="1">
        <f ca="1">RANDBETWEEN(44927,44966)</f>
        <v>44962</v>
      </c>
      <c r="G99" t="s">
        <v>12</v>
      </c>
      <c r="H99" s="7">
        <f ca="1">RANDBETWEEN(300,10000)</f>
        <v>7324</v>
      </c>
      <c r="I99" s="7">
        <f ca="1">H99*0.2</f>
        <v>1464.8000000000002</v>
      </c>
      <c r="J99" s="7">
        <f ca="1">H99+I99</f>
        <v>8788.7999999999993</v>
      </c>
      <c r="K99" t="s">
        <v>14</v>
      </c>
      <c r="L99" t="s">
        <v>111</v>
      </c>
      <c r="M99" s="4" t="s">
        <v>37</v>
      </c>
      <c r="N99" s="4" t="s">
        <v>294</v>
      </c>
      <c r="O99" s="8" t="s">
        <v>294</v>
      </c>
    </row>
    <row r="100" spans="1:15" x14ac:dyDescent="0.25">
      <c r="A100">
        <v>36</v>
      </c>
      <c r="B100" t="s">
        <v>282</v>
      </c>
      <c r="C100" t="str">
        <f ca="1">IF(D100=1,"Sales",IF(D100=2,"SEO",IF(D100=3,"Presentation Skills",IF(D100=4,"Facilitation skills",IF(D100=5,"SYOB",IF(D100=6,"Finance"," "))))))</f>
        <v>Finance</v>
      </c>
      <c r="D100">
        <f ca="1">RANDBETWEEN(1,6)</f>
        <v>6</v>
      </c>
      <c r="E100" t="s">
        <v>263</v>
      </c>
      <c r="F100" s="1">
        <f ca="1">RANDBETWEEN(44927,44966)</f>
        <v>44943</v>
      </c>
      <c r="G100" t="s">
        <v>11</v>
      </c>
      <c r="H100" s="7">
        <f ca="1">RANDBETWEEN(300,10000)</f>
        <v>1192</v>
      </c>
      <c r="I100" s="7">
        <f ca="1">H100*0.2</f>
        <v>238.4</v>
      </c>
      <c r="J100" s="7">
        <f ca="1">H100+I100</f>
        <v>1430.4</v>
      </c>
      <c r="K100" t="s">
        <v>13</v>
      </c>
      <c r="L100" t="s">
        <v>142</v>
      </c>
      <c r="M100" s="4" t="s">
        <v>74</v>
      </c>
      <c r="N100" s="4" t="s">
        <v>293</v>
      </c>
      <c r="O100" s="8" t="s">
        <v>293</v>
      </c>
    </row>
    <row r="101" spans="1:15" x14ac:dyDescent="0.25">
      <c r="A101">
        <v>22</v>
      </c>
      <c r="B101" t="s">
        <v>282</v>
      </c>
      <c r="C101" t="str">
        <f ca="1">IF(D101=1,"Sales",IF(D101=2,"SEO",IF(D101=3,"Presentation Skills",IF(D101=4,"Facilitation skills",IF(D101=5,"SYOB",IF(D101=6,"Finance"," "))))))</f>
        <v>Sales</v>
      </c>
      <c r="D101">
        <f ca="1">RANDBETWEEN(1,6)</f>
        <v>1</v>
      </c>
      <c r="E101" t="s">
        <v>278</v>
      </c>
      <c r="F101" s="1">
        <f ca="1">RANDBETWEEN(44927,44966)</f>
        <v>44964</v>
      </c>
      <c r="G101" t="s">
        <v>4</v>
      </c>
      <c r="H101" s="7">
        <f ca="1">RANDBETWEEN(300,10000)</f>
        <v>5447</v>
      </c>
      <c r="I101" s="7">
        <f ca="1">H101*0.2</f>
        <v>1089.4000000000001</v>
      </c>
      <c r="J101" s="7">
        <f ca="1">H101+I101</f>
        <v>6536.4</v>
      </c>
      <c r="K101" t="s">
        <v>13</v>
      </c>
      <c r="L101" t="s">
        <v>136</v>
      </c>
      <c r="M101" s="4" t="s">
        <v>70</v>
      </c>
      <c r="N101" s="4" t="s">
        <v>293</v>
      </c>
      <c r="O101" s="8" t="s">
        <v>293</v>
      </c>
    </row>
    <row r="106" spans="1:15" x14ac:dyDescent="0.25">
      <c r="F106" s="6"/>
    </row>
    <row r="107" spans="1:15" x14ac:dyDescent="0.25">
      <c r="C107" t="str">
        <f t="shared" ref="C107" si="0">IF(D107=1,"APM PFQ",IF(D107=2,"APM PMQ",IF(D107=3,"AgilePM",IF(D107=4,"AgilePM for SCRUM",IF(D107=5,"PRINCE2",IF(D107=6,"Change Management"," "))))))</f>
        <v xml:space="preserve"> </v>
      </c>
    </row>
  </sheetData>
  <sortState xmlns:xlrd2="http://schemas.microsoft.com/office/spreadsheetml/2017/richdata2" ref="A2:O101">
    <sortCondition ref="B3:B101"/>
  </sortState>
  <pageMargins left="0.75" right="0.75" top="1" bottom="1" header="0.5" footer="0.5"/>
  <pageSetup orientation="portrait" r:id="rId1"/>
  <headerFooter alignWithMargins="0"/>
  <ignoredErrors>
    <ignoredError sqref="C9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3E899-4049-41E9-B82E-C46D97F25F11}">
  <sheetPr>
    <tabColor rgb="FFFF0000"/>
  </sheetPr>
  <dimension ref="A1:D9"/>
  <sheetViews>
    <sheetView workbookViewId="0">
      <selection activeCell="N14" sqref="N14"/>
    </sheetView>
  </sheetViews>
  <sheetFormatPr defaultRowHeight="13.2" x14ac:dyDescent="0.25"/>
  <cols>
    <col min="1" max="1" width="20.88671875" bestFit="1" customWidth="1"/>
    <col min="2" max="2" width="16.21875" bestFit="1" customWidth="1"/>
    <col min="3" max="4" width="12.44140625" bestFit="1" customWidth="1"/>
    <col min="5" max="5" width="16" bestFit="1" customWidth="1"/>
    <col min="6" max="6" width="10.5546875" bestFit="1" customWidth="1"/>
    <col min="7" max="7" width="13.109375" bestFit="1" customWidth="1"/>
    <col min="8" max="8" width="21" bestFit="1" customWidth="1"/>
    <col min="9" max="9" width="15.5546875" bestFit="1" customWidth="1"/>
    <col min="10" max="10" width="18.109375" bestFit="1" customWidth="1"/>
  </cols>
  <sheetData>
    <row r="1" spans="1:4" x14ac:dyDescent="0.25">
      <c r="A1" s="10" t="s">
        <v>295</v>
      </c>
      <c r="B1" t="s">
        <v>317</v>
      </c>
    </row>
    <row r="2" spans="1:4" x14ac:dyDescent="0.25">
      <c r="A2" s="10" t="s">
        <v>292</v>
      </c>
      <c r="B2" t="s">
        <v>317</v>
      </c>
    </row>
    <row r="4" spans="1:4" x14ac:dyDescent="0.25">
      <c r="A4" s="10" t="s">
        <v>316</v>
      </c>
      <c r="B4" s="10" t="s">
        <v>318</v>
      </c>
    </row>
    <row r="5" spans="1:4" x14ac:dyDescent="0.25">
      <c r="A5" s="10" t="s">
        <v>314</v>
      </c>
      <c r="B5" t="s">
        <v>14</v>
      </c>
      <c r="C5" t="s">
        <v>13</v>
      </c>
      <c r="D5" t="s">
        <v>315</v>
      </c>
    </row>
    <row r="6" spans="1:4" x14ac:dyDescent="0.25">
      <c r="A6" s="11" t="s">
        <v>8</v>
      </c>
      <c r="B6" s="12">
        <v>101343</v>
      </c>
      <c r="C6" s="12">
        <v>79203</v>
      </c>
      <c r="D6" s="12">
        <v>180546</v>
      </c>
    </row>
    <row r="7" spans="1:4" x14ac:dyDescent="0.25">
      <c r="A7" s="11" t="s">
        <v>281</v>
      </c>
      <c r="B7" s="12">
        <v>155235</v>
      </c>
      <c r="C7" s="12">
        <v>116235</v>
      </c>
      <c r="D7" s="12">
        <v>271470</v>
      </c>
    </row>
    <row r="8" spans="1:4" x14ac:dyDescent="0.25">
      <c r="A8" s="11" t="s">
        <v>282</v>
      </c>
      <c r="B8" s="12">
        <v>39353</v>
      </c>
      <c r="C8" s="12">
        <v>22750</v>
      </c>
      <c r="D8" s="12">
        <v>62103</v>
      </c>
    </row>
    <row r="9" spans="1:4" x14ac:dyDescent="0.25">
      <c r="A9" s="11" t="s">
        <v>315</v>
      </c>
      <c r="B9" s="12">
        <v>295931</v>
      </c>
      <c r="C9" s="12">
        <v>218188</v>
      </c>
      <c r="D9" s="12">
        <v>514119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2B88C-AF72-42A3-ABF6-3D5290463FE0}">
  <sheetPr>
    <tabColor rgb="FF0070C0"/>
  </sheetPr>
  <dimension ref="A1:T107"/>
  <sheetViews>
    <sheetView showGridLines="0" tabSelected="1" workbookViewId="0">
      <selection activeCell="P8" sqref="P8"/>
    </sheetView>
  </sheetViews>
  <sheetFormatPr defaultRowHeight="13.2" x14ac:dyDescent="0.25"/>
  <cols>
    <col min="1" max="1" width="7.44140625" bestFit="1" customWidth="1"/>
    <col min="2" max="2" width="20.5546875" customWidth="1"/>
    <col min="3" max="3" width="20" customWidth="1"/>
    <col min="4" max="4" width="9.5546875" hidden="1" customWidth="1"/>
    <col min="5" max="5" width="15.21875" customWidth="1"/>
    <col min="6" max="6" width="13.6640625" customWidth="1"/>
    <col min="7" max="7" width="16" customWidth="1"/>
    <col min="8" max="8" width="12.33203125" bestFit="1" customWidth="1"/>
    <col min="9" max="10" width="12.33203125" customWidth="1"/>
    <col min="12" max="12" width="9.44140625" bestFit="1" customWidth="1"/>
    <col min="13" max="13" width="10.33203125" bestFit="1" customWidth="1"/>
    <col min="14" max="14" width="13.44140625" bestFit="1" customWidth="1"/>
    <col min="15" max="15" width="11.44140625" bestFit="1" customWidth="1"/>
    <col min="16" max="16" width="17.44140625" bestFit="1" customWidth="1"/>
    <col min="17" max="18" width="10.109375" bestFit="1" customWidth="1"/>
    <col min="19" max="19" width="13.21875" bestFit="1" customWidth="1"/>
    <col min="20" max="20" width="10.109375" bestFit="1" customWidth="1"/>
  </cols>
  <sheetData>
    <row r="1" spans="1:20" x14ac:dyDescent="0.25">
      <c r="A1" s="3" t="s">
        <v>313</v>
      </c>
      <c r="B1" s="3" t="s">
        <v>280</v>
      </c>
      <c r="C1" s="3" t="s">
        <v>283</v>
      </c>
      <c r="D1" s="3" t="s">
        <v>284</v>
      </c>
      <c r="E1" s="3" t="s">
        <v>288</v>
      </c>
      <c r="F1" s="3" t="s">
        <v>286</v>
      </c>
      <c r="G1" s="3" t="s">
        <v>287</v>
      </c>
      <c r="H1" s="3" t="s">
        <v>289</v>
      </c>
      <c r="I1" s="3" t="s">
        <v>290</v>
      </c>
      <c r="J1" s="3" t="s">
        <v>291</v>
      </c>
      <c r="K1" s="3" t="s">
        <v>3</v>
      </c>
      <c r="L1" s="3" t="s">
        <v>1</v>
      </c>
      <c r="M1" s="3" t="s">
        <v>2</v>
      </c>
      <c r="N1" s="3" t="s">
        <v>292</v>
      </c>
      <c r="O1" s="3" t="s">
        <v>295</v>
      </c>
      <c r="P1" s="3" t="s">
        <v>324</v>
      </c>
      <c r="T1" s="1"/>
    </row>
    <row r="2" spans="1:20" x14ac:dyDescent="0.25">
      <c r="A2">
        <v>1</v>
      </c>
      <c r="B2" t="s">
        <v>281</v>
      </c>
      <c r="C2" t="s">
        <v>304</v>
      </c>
      <c r="D2">
        <v>1</v>
      </c>
      <c r="E2" t="s">
        <v>206</v>
      </c>
      <c r="F2" s="1">
        <v>44931</v>
      </c>
      <c r="G2" t="s">
        <v>7</v>
      </c>
      <c r="H2" s="7">
        <v>2209</v>
      </c>
      <c r="I2" s="7">
        <v>441.8</v>
      </c>
      <c r="J2" s="7">
        <v>2650.8</v>
      </c>
      <c r="K2" t="s">
        <v>14</v>
      </c>
      <c r="L2" t="s">
        <v>101</v>
      </c>
      <c r="M2" s="4" t="s">
        <v>41</v>
      </c>
      <c r="N2" s="4" t="s">
        <v>293</v>
      </c>
      <c r="O2" t="s">
        <v>293</v>
      </c>
      <c r="P2" t="s">
        <v>322</v>
      </c>
    </row>
    <row r="3" spans="1:20" x14ac:dyDescent="0.25">
      <c r="A3">
        <v>2</v>
      </c>
      <c r="B3" t="s">
        <v>281</v>
      </c>
      <c r="C3" t="s">
        <v>305</v>
      </c>
      <c r="D3">
        <v>3</v>
      </c>
      <c r="E3" t="s">
        <v>262</v>
      </c>
      <c r="F3" s="1">
        <v>44960</v>
      </c>
      <c r="G3" t="s">
        <v>12</v>
      </c>
      <c r="H3" s="7">
        <v>3839</v>
      </c>
      <c r="I3" s="7">
        <v>767.80000000000007</v>
      </c>
      <c r="J3" s="7">
        <v>4606.8</v>
      </c>
      <c r="K3" t="s">
        <v>14</v>
      </c>
      <c r="L3" t="s">
        <v>99</v>
      </c>
      <c r="M3" s="4" t="s">
        <v>24</v>
      </c>
      <c r="N3" s="4" t="s">
        <v>293</v>
      </c>
      <c r="O3" t="s">
        <v>293</v>
      </c>
      <c r="P3" t="s">
        <v>323</v>
      </c>
    </row>
    <row r="4" spans="1:20" x14ac:dyDescent="0.25">
      <c r="A4">
        <v>3</v>
      </c>
      <c r="B4" t="s">
        <v>8</v>
      </c>
      <c r="C4" t="s">
        <v>300</v>
      </c>
      <c r="D4">
        <v>6</v>
      </c>
      <c r="E4" t="s">
        <v>213</v>
      </c>
      <c r="F4" s="1">
        <v>44953</v>
      </c>
      <c r="G4" t="s">
        <v>312</v>
      </c>
      <c r="H4" s="7">
        <v>2464</v>
      </c>
      <c r="I4" s="7">
        <v>492.8</v>
      </c>
      <c r="J4" s="7">
        <v>2956.8</v>
      </c>
      <c r="K4" t="s">
        <v>14</v>
      </c>
      <c r="L4" t="s">
        <v>121</v>
      </c>
      <c r="M4" s="4" t="s">
        <v>53</v>
      </c>
      <c r="N4" s="4" t="s">
        <v>293</v>
      </c>
      <c r="O4" t="s">
        <v>293</v>
      </c>
      <c r="P4" t="s">
        <v>323</v>
      </c>
    </row>
    <row r="5" spans="1:20" x14ac:dyDescent="0.25">
      <c r="A5">
        <v>4</v>
      </c>
      <c r="B5" t="s">
        <v>8</v>
      </c>
      <c r="C5" t="s">
        <v>300</v>
      </c>
      <c r="D5">
        <v>6</v>
      </c>
      <c r="E5" t="s">
        <v>236</v>
      </c>
      <c r="F5" s="1">
        <v>44943</v>
      </c>
      <c r="G5" t="s">
        <v>311</v>
      </c>
      <c r="H5" s="7">
        <v>6367</v>
      </c>
      <c r="I5" s="7">
        <v>1273.4000000000001</v>
      </c>
      <c r="J5" s="7">
        <v>7640.4</v>
      </c>
      <c r="K5" t="s">
        <v>14</v>
      </c>
      <c r="L5" s="2" t="s">
        <v>166</v>
      </c>
      <c r="M5" s="5" t="s">
        <v>167</v>
      </c>
      <c r="N5" s="4" t="s">
        <v>293</v>
      </c>
      <c r="O5" t="s">
        <v>293</v>
      </c>
      <c r="P5" t="s">
        <v>321</v>
      </c>
    </row>
    <row r="6" spans="1:20" x14ac:dyDescent="0.25">
      <c r="A6">
        <v>5</v>
      </c>
      <c r="B6" t="s">
        <v>8</v>
      </c>
      <c r="C6" t="s">
        <v>296</v>
      </c>
      <c r="D6">
        <v>4</v>
      </c>
      <c r="E6" t="s">
        <v>184</v>
      </c>
      <c r="F6" s="1">
        <v>44961</v>
      </c>
      <c r="G6" t="s">
        <v>5</v>
      </c>
      <c r="H6" s="7">
        <v>4335</v>
      </c>
      <c r="I6" s="7">
        <v>867</v>
      </c>
      <c r="J6" s="7">
        <v>5202</v>
      </c>
      <c r="K6" t="s">
        <v>13</v>
      </c>
      <c r="L6" t="s">
        <v>130</v>
      </c>
      <c r="M6" s="5" t="s">
        <v>178</v>
      </c>
      <c r="N6" s="4" t="s">
        <v>293</v>
      </c>
      <c r="O6" t="s">
        <v>293</v>
      </c>
      <c r="P6" t="s">
        <v>323</v>
      </c>
    </row>
    <row r="7" spans="1:20" x14ac:dyDescent="0.25">
      <c r="A7">
        <v>6</v>
      </c>
      <c r="B7" t="s">
        <v>282</v>
      </c>
      <c r="C7" t="s">
        <v>9</v>
      </c>
      <c r="D7">
        <v>1</v>
      </c>
      <c r="E7" t="s">
        <v>245</v>
      </c>
      <c r="F7" s="1">
        <v>44965</v>
      </c>
      <c r="G7" t="s">
        <v>5</v>
      </c>
      <c r="H7" s="7">
        <v>6417</v>
      </c>
      <c r="I7" s="7">
        <v>1283.4000000000001</v>
      </c>
      <c r="J7" s="7">
        <v>7700.4</v>
      </c>
      <c r="K7" t="s">
        <v>14</v>
      </c>
      <c r="L7" t="s">
        <v>104</v>
      </c>
      <c r="M7" s="4" t="s">
        <v>30</v>
      </c>
      <c r="N7" s="4" t="s">
        <v>293</v>
      </c>
      <c r="O7" t="s">
        <v>293</v>
      </c>
      <c r="P7" t="s">
        <v>319</v>
      </c>
    </row>
    <row r="8" spans="1:20" x14ac:dyDescent="0.25">
      <c r="A8">
        <v>7</v>
      </c>
      <c r="B8" t="s">
        <v>281</v>
      </c>
      <c r="C8" t="s">
        <v>305</v>
      </c>
      <c r="D8">
        <v>3</v>
      </c>
      <c r="E8" t="s">
        <v>204</v>
      </c>
      <c r="F8" s="1">
        <v>44961</v>
      </c>
      <c r="G8" s="9" t="s">
        <v>311</v>
      </c>
      <c r="H8" s="7">
        <v>3463</v>
      </c>
      <c r="I8" s="7">
        <v>692.6</v>
      </c>
      <c r="J8" s="7">
        <v>4155.6000000000004</v>
      </c>
      <c r="K8" t="s">
        <v>14</v>
      </c>
      <c r="L8" s="2" t="s">
        <v>110</v>
      </c>
      <c r="M8" s="5" t="s">
        <v>172</v>
      </c>
      <c r="N8" s="4" t="s">
        <v>293</v>
      </c>
      <c r="O8" t="s">
        <v>294</v>
      </c>
      <c r="P8" t="s">
        <v>323</v>
      </c>
    </row>
    <row r="9" spans="1:20" x14ac:dyDescent="0.25">
      <c r="A9">
        <v>8</v>
      </c>
      <c r="B9" t="s">
        <v>8</v>
      </c>
      <c r="C9" t="s">
        <v>285</v>
      </c>
      <c r="D9">
        <v>1</v>
      </c>
      <c r="E9" t="s">
        <v>186</v>
      </c>
      <c r="F9" s="1">
        <v>44961</v>
      </c>
      <c r="G9" t="s">
        <v>10</v>
      </c>
      <c r="H9" s="7">
        <v>6359</v>
      </c>
      <c r="I9" s="7">
        <v>1271.8000000000002</v>
      </c>
      <c r="J9" s="7">
        <v>7630.8</v>
      </c>
      <c r="K9" t="s">
        <v>14</v>
      </c>
      <c r="L9" t="s">
        <v>98</v>
      </c>
      <c r="M9" s="4" t="s">
        <v>22</v>
      </c>
      <c r="N9" s="4" t="s">
        <v>293</v>
      </c>
      <c r="O9" t="s">
        <v>293</v>
      </c>
      <c r="P9" t="s">
        <v>320</v>
      </c>
    </row>
    <row r="10" spans="1:20" x14ac:dyDescent="0.25">
      <c r="A10">
        <v>9</v>
      </c>
      <c r="B10" t="s">
        <v>282</v>
      </c>
      <c r="C10" t="s">
        <v>309</v>
      </c>
      <c r="D10">
        <v>2</v>
      </c>
      <c r="E10" t="s">
        <v>247</v>
      </c>
      <c r="F10" s="1">
        <v>44952</v>
      </c>
      <c r="G10" t="s">
        <v>5</v>
      </c>
      <c r="H10" s="7">
        <v>7432</v>
      </c>
      <c r="I10" s="7">
        <v>1486.4</v>
      </c>
      <c r="J10" s="7">
        <v>8918.4</v>
      </c>
      <c r="K10" t="s">
        <v>13</v>
      </c>
      <c r="L10" t="s">
        <v>138</v>
      </c>
      <c r="M10" s="4" t="s">
        <v>72</v>
      </c>
      <c r="N10" s="4" t="s">
        <v>294</v>
      </c>
      <c r="O10" t="s">
        <v>293</v>
      </c>
      <c r="P10" t="s">
        <v>319</v>
      </c>
    </row>
    <row r="11" spans="1:20" x14ac:dyDescent="0.25">
      <c r="A11">
        <v>10</v>
      </c>
      <c r="B11" t="s">
        <v>281</v>
      </c>
      <c r="C11" t="s">
        <v>305</v>
      </c>
      <c r="D11">
        <v>3</v>
      </c>
      <c r="E11" t="s">
        <v>221</v>
      </c>
      <c r="F11" s="1">
        <v>44965</v>
      </c>
      <c r="G11" s="2" t="s">
        <v>165</v>
      </c>
      <c r="H11" s="7">
        <v>8906</v>
      </c>
      <c r="I11" s="7">
        <v>1781.2</v>
      </c>
      <c r="J11" s="7">
        <v>10687.2</v>
      </c>
      <c r="K11" t="s">
        <v>13</v>
      </c>
      <c r="L11" t="s">
        <v>135</v>
      </c>
      <c r="M11" s="4" t="s">
        <v>75</v>
      </c>
      <c r="N11" s="4" t="s">
        <v>293</v>
      </c>
      <c r="O11" t="s">
        <v>293</v>
      </c>
      <c r="P11" t="s">
        <v>320</v>
      </c>
    </row>
    <row r="12" spans="1:20" x14ac:dyDescent="0.25">
      <c r="A12">
        <v>11</v>
      </c>
      <c r="B12" t="s">
        <v>8</v>
      </c>
      <c r="C12" t="s">
        <v>300</v>
      </c>
      <c r="D12">
        <v>6</v>
      </c>
      <c r="E12" t="s">
        <v>224</v>
      </c>
      <c r="F12" s="1">
        <v>44938</v>
      </c>
      <c r="G12" t="s">
        <v>6</v>
      </c>
      <c r="H12" s="7">
        <v>2095</v>
      </c>
      <c r="I12" s="7">
        <v>419</v>
      </c>
      <c r="J12" s="7">
        <v>2514</v>
      </c>
      <c r="K12" t="s">
        <v>14</v>
      </c>
      <c r="L12" t="s">
        <v>91</v>
      </c>
      <c r="M12" s="4" t="s">
        <v>15</v>
      </c>
      <c r="N12" s="4" t="s">
        <v>293</v>
      </c>
      <c r="O12" t="s">
        <v>293</v>
      </c>
      <c r="P12" t="s">
        <v>321</v>
      </c>
    </row>
    <row r="13" spans="1:20" x14ac:dyDescent="0.25">
      <c r="A13">
        <v>12</v>
      </c>
      <c r="B13" t="s">
        <v>281</v>
      </c>
      <c r="C13" t="s">
        <v>305</v>
      </c>
      <c r="D13">
        <v>3</v>
      </c>
      <c r="E13" t="s">
        <v>200</v>
      </c>
      <c r="F13" s="1">
        <v>44962</v>
      </c>
      <c r="G13" t="s">
        <v>8</v>
      </c>
      <c r="H13" s="7">
        <v>9032</v>
      </c>
      <c r="I13" s="7">
        <v>1806.4</v>
      </c>
      <c r="J13" s="7">
        <v>10838.4</v>
      </c>
      <c r="K13" t="s">
        <v>13</v>
      </c>
      <c r="L13" t="s">
        <v>156</v>
      </c>
      <c r="M13" s="4" t="s">
        <v>87</v>
      </c>
      <c r="N13" s="4" t="s">
        <v>293</v>
      </c>
      <c r="O13" t="s">
        <v>293</v>
      </c>
      <c r="P13" t="s">
        <v>320</v>
      </c>
    </row>
    <row r="14" spans="1:20" x14ac:dyDescent="0.25">
      <c r="A14">
        <v>13</v>
      </c>
      <c r="B14" t="s">
        <v>8</v>
      </c>
      <c r="C14" t="s">
        <v>297</v>
      </c>
      <c r="D14">
        <v>2</v>
      </c>
      <c r="E14" t="s">
        <v>216</v>
      </c>
      <c r="F14" s="1">
        <v>44937</v>
      </c>
      <c r="G14" t="s">
        <v>11</v>
      </c>
      <c r="H14" s="7">
        <v>1787</v>
      </c>
      <c r="I14" s="7">
        <v>357.40000000000003</v>
      </c>
      <c r="J14" s="7">
        <v>2144.4</v>
      </c>
      <c r="K14" t="s">
        <v>14</v>
      </c>
      <c r="L14" t="s">
        <v>99</v>
      </c>
      <c r="M14" s="4" t="s">
        <v>23</v>
      </c>
      <c r="N14" s="4" t="s">
        <v>294</v>
      </c>
      <c r="O14" t="s">
        <v>293</v>
      </c>
      <c r="P14" t="s">
        <v>321</v>
      </c>
    </row>
    <row r="15" spans="1:20" x14ac:dyDescent="0.25">
      <c r="A15">
        <v>14</v>
      </c>
      <c r="B15" t="s">
        <v>282</v>
      </c>
      <c r="C15" t="s">
        <v>309</v>
      </c>
      <c r="D15">
        <v>2</v>
      </c>
      <c r="E15" t="s">
        <v>254</v>
      </c>
      <c r="F15" s="1">
        <v>44948</v>
      </c>
      <c r="G15" t="s">
        <v>312</v>
      </c>
      <c r="H15" s="7">
        <v>8748</v>
      </c>
      <c r="I15" s="7">
        <v>1749.6000000000001</v>
      </c>
      <c r="J15" s="7">
        <v>10497.6</v>
      </c>
      <c r="K15" t="s">
        <v>14</v>
      </c>
      <c r="L15" t="s">
        <v>109</v>
      </c>
      <c r="M15" s="4" t="s">
        <v>35</v>
      </c>
      <c r="N15" s="4" t="s">
        <v>293</v>
      </c>
      <c r="O15" t="s">
        <v>293</v>
      </c>
      <c r="P15" t="s">
        <v>322</v>
      </c>
    </row>
    <row r="16" spans="1:20" x14ac:dyDescent="0.25">
      <c r="A16">
        <v>15</v>
      </c>
      <c r="B16" t="s">
        <v>281</v>
      </c>
      <c r="C16" t="s">
        <v>305</v>
      </c>
      <c r="D16">
        <v>3</v>
      </c>
      <c r="E16" t="s">
        <v>276</v>
      </c>
      <c r="F16" s="1">
        <v>44961</v>
      </c>
      <c r="G16" t="s">
        <v>5</v>
      </c>
      <c r="H16" s="7">
        <v>7309</v>
      </c>
      <c r="I16" s="7">
        <v>1461.8000000000002</v>
      </c>
      <c r="J16" s="7">
        <v>8770.7999999999993</v>
      </c>
      <c r="K16" t="s">
        <v>13</v>
      </c>
      <c r="L16" t="s">
        <v>146</v>
      </c>
      <c r="M16" s="4" t="s">
        <v>77</v>
      </c>
      <c r="N16" s="4" t="s">
        <v>293</v>
      </c>
      <c r="O16" t="s">
        <v>293</v>
      </c>
      <c r="P16" t="s">
        <v>323</v>
      </c>
    </row>
    <row r="17" spans="1:20" x14ac:dyDescent="0.25">
      <c r="A17">
        <v>16</v>
      </c>
      <c r="B17" t="s">
        <v>281</v>
      </c>
      <c r="C17" t="s">
        <v>305</v>
      </c>
      <c r="D17">
        <v>3</v>
      </c>
      <c r="E17" t="s">
        <v>203</v>
      </c>
      <c r="F17" s="1">
        <v>44937</v>
      </c>
      <c r="G17" t="s">
        <v>8</v>
      </c>
      <c r="H17" s="7">
        <v>647</v>
      </c>
      <c r="I17" s="7">
        <v>129.4</v>
      </c>
      <c r="J17" s="7">
        <v>776.4</v>
      </c>
      <c r="K17" t="s">
        <v>13</v>
      </c>
      <c r="L17" t="s">
        <v>148</v>
      </c>
      <c r="M17" s="4" t="s">
        <v>79</v>
      </c>
      <c r="N17" s="4" t="s">
        <v>293</v>
      </c>
      <c r="O17" t="s">
        <v>293</v>
      </c>
      <c r="P17" t="s">
        <v>319</v>
      </c>
    </row>
    <row r="18" spans="1:20" x14ac:dyDescent="0.25">
      <c r="A18">
        <v>17</v>
      </c>
      <c r="B18" t="s">
        <v>8</v>
      </c>
      <c r="C18" t="s">
        <v>297</v>
      </c>
      <c r="D18">
        <v>2</v>
      </c>
      <c r="E18" t="s">
        <v>234</v>
      </c>
      <c r="F18" s="1">
        <v>44933</v>
      </c>
      <c r="G18" t="s">
        <v>12</v>
      </c>
      <c r="H18" s="7">
        <v>8555</v>
      </c>
      <c r="I18" s="7">
        <v>1711</v>
      </c>
      <c r="J18" s="7">
        <v>10266</v>
      </c>
      <c r="K18" t="s">
        <v>13</v>
      </c>
      <c r="L18" t="s">
        <v>134</v>
      </c>
      <c r="M18" s="4" t="s">
        <v>68</v>
      </c>
      <c r="N18" s="4" t="s">
        <v>293</v>
      </c>
      <c r="O18" t="s">
        <v>293</v>
      </c>
      <c r="P18" t="s">
        <v>322</v>
      </c>
    </row>
    <row r="19" spans="1:20" x14ac:dyDescent="0.25">
      <c r="A19">
        <v>18</v>
      </c>
      <c r="B19" t="s">
        <v>8</v>
      </c>
      <c r="C19" t="s">
        <v>297</v>
      </c>
      <c r="D19">
        <v>2</v>
      </c>
      <c r="E19" t="s">
        <v>205</v>
      </c>
      <c r="F19" s="1">
        <v>44944</v>
      </c>
      <c r="G19" t="s">
        <v>12</v>
      </c>
      <c r="H19" s="7">
        <v>1004</v>
      </c>
      <c r="I19" s="7">
        <v>200.8</v>
      </c>
      <c r="J19" s="7">
        <v>1204.8</v>
      </c>
      <c r="K19" t="s">
        <v>14</v>
      </c>
      <c r="L19" t="s">
        <v>100</v>
      </c>
      <c r="M19" s="4" t="s">
        <v>25</v>
      </c>
      <c r="N19" s="4" t="s">
        <v>293</v>
      </c>
      <c r="O19" t="s">
        <v>293</v>
      </c>
      <c r="P19" t="s">
        <v>320</v>
      </c>
      <c r="T19" s="2"/>
    </row>
    <row r="20" spans="1:20" x14ac:dyDescent="0.25">
      <c r="A20">
        <v>19</v>
      </c>
      <c r="B20" t="s">
        <v>281</v>
      </c>
      <c r="C20" t="s">
        <v>303</v>
      </c>
      <c r="D20">
        <v>2</v>
      </c>
      <c r="E20" t="s">
        <v>201</v>
      </c>
      <c r="F20" s="1">
        <v>44956</v>
      </c>
      <c r="G20" t="s">
        <v>311</v>
      </c>
      <c r="H20" s="7">
        <v>966</v>
      </c>
      <c r="I20" s="7">
        <v>193.20000000000002</v>
      </c>
      <c r="J20" s="7">
        <v>1159.2</v>
      </c>
      <c r="K20" t="s">
        <v>13</v>
      </c>
      <c r="L20" s="2" t="s">
        <v>170</v>
      </c>
      <c r="M20" s="5" t="s">
        <v>171</v>
      </c>
      <c r="N20" s="4" t="s">
        <v>293</v>
      </c>
      <c r="O20" t="s">
        <v>293</v>
      </c>
      <c r="P20" t="s">
        <v>321</v>
      </c>
      <c r="T20" s="2"/>
    </row>
    <row r="21" spans="1:20" x14ac:dyDescent="0.25">
      <c r="A21">
        <v>20</v>
      </c>
      <c r="B21" t="s">
        <v>282</v>
      </c>
      <c r="C21" t="s">
        <v>9</v>
      </c>
      <c r="D21">
        <v>1</v>
      </c>
      <c r="E21" t="s">
        <v>225</v>
      </c>
      <c r="F21" s="1">
        <v>44958</v>
      </c>
      <c r="G21" t="s">
        <v>8</v>
      </c>
      <c r="H21" s="7">
        <v>9718</v>
      </c>
      <c r="I21" s="7">
        <v>1943.6000000000001</v>
      </c>
      <c r="J21" s="7">
        <v>11661.6</v>
      </c>
      <c r="K21" t="s">
        <v>14</v>
      </c>
      <c r="L21" t="s">
        <v>107</v>
      </c>
      <c r="M21" s="4" t="s">
        <v>33</v>
      </c>
      <c r="N21" s="4" t="s">
        <v>293</v>
      </c>
      <c r="O21" t="s">
        <v>293</v>
      </c>
      <c r="P21" t="s">
        <v>323</v>
      </c>
      <c r="T21" s="2"/>
    </row>
    <row r="22" spans="1:20" x14ac:dyDescent="0.25">
      <c r="A22">
        <v>21</v>
      </c>
      <c r="B22" t="s">
        <v>8</v>
      </c>
      <c r="C22" t="s">
        <v>296</v>
      </c>
      <c r="D22">
        <v>4</v>
      </c>
      <c r="E22" t="s">
        <v>265</v>
      </c>
      <c r="F22" s="1">
        <v>44966</v>
      </c>
      <c r="G22" t="s">
        <v>8</v>
      </c>
      <c r="H22" s="7">
        <v>4845</v>
      </c>
      <c r="I22" s="7">
        <v>969</v>
      </c>
      <c r="J22" s="7">
        <v>5814</v>
      </c>
      <c r="K22" t="s">
        <v>13</v>
      </c>
      <c r="L22" t="s">
        <v>162</v>
      </c>
      <c r="M22" s="4" t="s">
        <v>90</v>
      </c>
      <c r="N22" s="4" t="s">
        <v>293</v>
      </c>
      <c r="O22" t="s">
        <v>293</v>
      </c>
      <c r="P22" t="s">
        <v>322</v>
      </c>
      <c r="T22" s="2"/>
    </row>
    <row r="23" spans="1:20" x14ac:dyDescent="0.25">
      <c r="A23">
        <v>22</v>
      </c>
      <c r="B23" t="s">
        <v>281</v>
      </c>
      <c r="C23" t="s">
        <v>302</v>
      </c>
      <c r="D23">
        <v>4</v>
      </c>
      <c r="E23" t="s">
        <v>232</v>
      </c>
      <c r="F23" s="1">
        <v>44933</v>
      </c>
      <c r="G23" t="s">
        <v>7</v>
      </c>
      <c r="H23" s="7">
        <v>1836</v>
      </c>
      <c r="I23" s="7">
        <v>367.20000000000005</v>
      </c>
      <c r="J23" s="7">
        <v>2203.1999999999998</v>
      </c>
      <c r="K23" t="s">
        <v>14</v>
      </c>
      <c r="L23" t="s">
        <v>117</v>
      </c>
      <c r="M23" s="4" t="s">
        <v>49</v>
      </c>
      <c r="N23" s="4" t="s">
        <v>293</v>
      </c>
      <c r="O23" t="s">
        <v>293</v>
      </c>
      <c r="P23" t="s">
        <v>320</v>
      </c>
      <c r="T23" s="2"/>
    </row>
    <row r="24" spans="1:20" x14ac:dyDescent="0.25">
      <c r="A24">
        <v>23</v>
      </c>
      <c r="B24" t="s">
        <v>281</v>
      </c>
      <c r="C24" t="s">
        <v>302</v>
      </c>
      <c r="D24">
        <v>4</v>
      </c>
      <c r="E24" t="s">
        <v>251</v>
      </c>
      <c r="F24" s="1">
        <v>44947</v>
      </c>
      <c r="G24" t="s">
        <v>312</v>
      </c>
      <c r="H24" s="7">
        <v>7424</v>
      </c>
      <c r="I24" s="7">
        <v>1484.8000000000002</v>
      </c>
      <c r="J24" s="7">
        <v>8908.7999999999993</v>
      </c>
      <c r="K24" t="s">
        <v>13</v>
      </c>
      <c r="L24" t="s">
        <v>150</v>
      </c>
      <c r="M24" s="4" t="s">
        <v>81</v>
      </c>
      <c r="N24" s="4" t="s">
        <v>293</v>
      </c>
      <c r="O24" t="s">
        <v>293</v>
      </c>
      <c r="P24" t="s">
        <v>323</v>
      </c>
      <c r="T24" s="2"/>
    </row>
    <row r="25" spans="1:20" x14ac:dyDescent="0.25">
      <c r="A25">
        <v>24</v>
      </c>
      <c r="B25" t="s">
        <v>281</v>
      </c>
      <c r="C25" t="s">
        <v>302</v>
      </c>
      <c r="D25">
        <v>4</v>
      </c>
      <c r="E25" t="s">
        <v>242</v>
      </c>
      <c r="F25" s="1">
        <v>44931</v>
      </c>
      <c r="G25" t="s">
        <v>312</v>
      </c>
      <c r="H25" s="7">
        <v>4838</v>
      </c>
      <c r="I25" s="7">
        <v>967.6</v>
      </c>
      <c r="J25" s="7">
        <v>5805.6</v>
      </c>
      <c r="K25" t="s">
        <v>14</v>
      </c>
      <c r="L25" t="s">
        <v>92</v>
      </c>
      <c r="M25" s="4" t="s">
        <v>45</v>
      </c>
      <c r="N25" s="4" t="s">
        <v>293</v>
      </c>
      <c r="O25" t="s">
        <v>293</v>
      </c>
      <c r="P25" t="s">
        <v>321</v>
      </c>
      <c r="T25" s="2"/>
    </row>
    <row r="26" spans="1:20" x14ac:dyDescent="0.25">
      <c r="A26">
        <v>25</v>
      </c>
      <c r="B26" t="s">
        <v>281</v>
      </c>
      <c r="C26" t="s">
        <v>301</v>
      </c>
      <c r="D26">
        <v>5</v>
      </c>
      <c r="E26" t="s">
        <v>253</v>
      </c>
      <c r="F26" s="1">
        <v>44959</v>
      </c>
      <c r="G26" t="s">
        <v>6</v>
      </c>
      <c r="H26" s="7">
        <v>7764</v>
      </c>
      <c r="I26" s="7">
        <v>1552.8000000000002</v>
      </c>
      <c r="J26" s="7">
        <v>9316.7999999999993</v>
      </c>
      <c r="K26" t="s">
        <v>13</v>
      </c>
      <c r="L26" s="2" t="s">
        <v>110</v>
      </c>
      <c r="M26" s="5" t="s">
        <v>35</v>
      </c>
      <c r="N26" s="4" t="s">
        <v>293</v>
      </c>
      <c r="O26" t="s">
        <v>293</v>
      </c>
      <c r="P26" t="s">
        <v>321</v>
      </c>
      <c r="T26" s="2"/>
    </row>
    <row r="27" spans="1:20" x14ac:dyDescent="0.25">
      <c r="A27">
        <v>26</v>
      </c>
      <c r="B27" t="s">
        <v>281</v>
      </c>
      <c r="C27" t="s">
        <v>301</v>
      </c>
      <c r="D27">
        <v>5</v>
      </c>
      <c r="E27" t="s">
        <v>180</v>
      </c>
      <c r="F27" s="1">
        <v>44956</v>
      </c>
      <c r="G27" t="s">
        <v>11</v>
      </c>
      <c r="H27" s="7">
        <v>1021</v>
      </c>
      <c r="I27" s="7">
        <v>204.20000000000002</v>
      </c>
      <c r="J27" s="7">
        <v>1225.2</v>
      </c>
      <c r="K27" t="s">
        <v>14</v>
      </c>
      <c r="L27" t="s">
        <v>91</v>
      </c>
      <c r="M27" s="4" t="s">
        <v>17</v>
      </c>
      <c r="N27" s="4" t="s">
        <v>293</v>
      </c>
      <c r="O27" t="s">
        <v>293</v>
      </c>
      <c r="P27" t="s">
        <v>319</v>
      </c>
      <c r="T27" s="2"/>
    </row>
    <row r="28" spans="1:20" x14ac:dyDescent="0.25">
      <c r="A28">
        <v>27</v>
      </c>
      <c r="B28" t="s">
        <v>281</v>
      </c>
      <c r="C28" t="s">
        <v>306</v>
      </c>
      <c r="D28">
        <v>6</v>
      </c>
      <c r="E28" t="s">
        <v>192</v>
      </c>
      <c r="F28" s="1">
        <v>44930</v>
      </c>
      <c r="G28" t="s">
        <v>7</v>
      </c>
      <c r="H28" s="7">
        <v>8802</v>
      </c>
      <c r="I28" s="7">
        <v>1760.4</v>
      </c>
      <c r="J28" s="7">
        <v>10562.4</v>
      </c>
      <c r="K28" t="s">
        <v>13</v>
      </c>
      <c r="L28" s="2" t="s">
        <v>143</v>
      </c>
      <c r="M28" s="5" t="s">
        <v>149</v>
      </c>
      <c r="N28" s="4" t="s">
        <v>294</v>
      </c>
      <c r="O28" t="s">
        <v>294</v>
      </c>
      <c r="P28" t="s">
        <v>319</v>
      </c>
      <c r="T28" s="2"/>
    </row>
    <row r="29" spans="1:20" x14ac:dyDescent="0.25">
      <c r="A29">
        <v>28</v>
      </c>
      <c r="B29" t="s">
        <v>281</v>
      </c>
      <c r="C29" t="s">
        <v>302</v>
      </c>
      <c r="D29">
        <v>4</v>
      </c>
      <c r="E29" t="s">
        <v>238</v>
      </c>
      <c r="F29" s="1">
        <v>44963</v>
      </c>
      <c r="G29" t="s">
        <v>5</v>
      </c>
      <c r="H29" s="7">
        <v>6130</v>
      </c>
      <c r="I29" s="7">
        <v>1226</v>
      </c>
      <c r="J29" s="7">
        <v>7356</v>
      </c>
      <c r="K29" t="s">
        <v>14</v>
      </c>
      <c r="L29" t="s">
        <v>99</v>
      </c>
      <c r="M29" s="4" t="s">
        <v>40</v>
      </c>
      <c r="N29" s="4" t="s">
        <v>294</v>
      </c>
      <c r="O29" t="s">
        <v>293</v>
      </c>
      <c r="P29" t="s">
        <v>320</v>
      </c>
      <c r="T29" s="2"/>
    </row>
    <row r="30" spans="1:20" x14ac:dyDescent="0.25">
      <c r="A30">
        <v>29</v>
      </c>
      <c r="B30" t="s">
        <v>282</v>
      </c>
      <c r="C30" t="s">
        <v>310</v>
      </c>
      <c r="D30">
        <v>3</v>
      </c>
      <c r="E30" t="s">
        <v>249</v>
      </c>
      <c r="F30" s="1">
        <v>44951</v>
      </c>
      <c r="G30" t="s">
        <v>312</v>
      </c>
      <c r="H30" s="7">
        <v>369</v>
      </c>
      <c r="I30" s="7">
        <v>73.8</v>
      </c>
      <c r="J30" s="7">
        <v>442.8</v>
      </c>
      <c r="K30" t="s">
        <v>13</v>
      </c>
      <c r="L30" t="s">
        <v>135</v>
      </c>
      <c r="M30" s="4" t="s">
        <v>69</v>
      </c>
      <c r="N30" s="4" t="s">
        <v>293</v>
      </c>
      <c r="O30" t="s">
        <v>293</v>
      </c>
      <c r="P30" t="s">
        <v>320</v>
      </c>
      <c r="T30" s="2"/>
    </row>
    <row r="31" spans="1:20" x14ac:dyDescent="0.25">
      <c r="A31">
        <v>30</v>
      </c>
      <c r="B31" t="s">
        <v>8</v>
      </c>
      <c r="C31" t="s">
        <v>285</v>
      </c>
      <c r="D31">
        <v>1</v>
      </c>
      <c r="E31" t="s">
        <v>266</v>
      </c>
      <c r="F31" s="1">
        <v>44936</v>
      </c>
      <c r="G31" t="s">
        <v>7</v>
      </c>
      <c r="H31" s="7">
        <v>4905</v>
      </c>
      <c r="I31" s="7">
        <v>981</v>
      </c>
      <c r="J31" s="7">
        <v>5886</v>
      </c>
      <c r="K31" t="s">
        <v>13</v>
      </c>
      <c r="L31" t="s">
        <v>131</v>
      </c>
      <c r="M31" s="4" t="s">
        <v>65</v>
      </c>
      <c r="N31" s="4" t="s">
        <v>294</v>
      </c>
      <c r="O31" t="s">
        <v>293</v>
      </c>
      <c r="P31" t="s">
        <v>321</v>
      </c>
      <c r="T31" s="2"/>
    </row>
    <row r="32" spans="1:20" x14ac:dyDescent="0.25">
      <c r="A32">
        <v>31</v>
      </c>
      <c r="B32" t="s">
        <v>8</v>
      </c>
      <c r="C32" t="s">
        <v>299</v>
      </c>
      <c r="D32">
        <v>5</v>
      </c>
      <c r="E32" t="s">
        <v>271</v>
      </c>
      <c r="F32" s="1">
        <v>44964</v>
      </c>
      <c r="G32" t="s">
        <v>312</v>
      </c>
      <c r="H32" s="7">
        <v>6692</v>
      </c>
      <c r="I32" s="7">
        <v>1338.4</v>
      </c>
      <c r="J32" s="7">
        <v>8030.4</v>
      </c>
      <c r="K32" t="s">
        <v>13</v>
      </c>
      <c r="L32" t="s">
        <v>134</v>
      </c>
      <c r="M32" s="5" t="s">
        <v>169</v>
      </c>
      <c r="N32" s="4" t="s">
        <v>293</v>
      </c>
      <c r="O32" t="s">
        <v>293</v>
      </c>
      <c r="P32" t="s">
        <v>320</v>
      </c>
      <c r="T32" s="2"/>
    </row>
    <row r="33" spans="1:16" x14ac:dyDescent="0.25">
      <c r="A33">
        <v>32</v>
      </c>
      <c r="B33" t="s">
        <v>8</v>
      </c>
      <c r="C33" t="s">
        <v>297</v>
      </c>
      <c r="D33">
        <v>2</v>
      </c>
      <c r="E33" t="s">
        <v>185</v>
      </c>
      <c r="F33" s="1">
        <v>44941</v>
      </c>
      <c r="G33" t="s">
        <v>5</v>
      </c>
      <c r="H33" s="7">
        <v>5197</v>
      </c>
      <c r="I33" s="7">
        <v>1039.4000000000001</v>
      </c>
      <c r="J33" s="7">
        <v>6236.4</v>
      </c>
      <c r="K33" t="s">
        <v>14</v>
      </c>
      <c r="L33" t="s">
        <v>93</v>
      </c>
      <c r="M33" s="5" t="s">
        <v>177</v>
      </c>
      <c r="N33" s="4" t="s">
        <v>293</v>
      </c>
      <c r="O33" t="s">
        <v>293</v>
      </c>
      <c r="P33" t="s">
        <v>322</v>
      </c>
    </row>
    <row r="34" spans="1:16" x14ac:dyDescent="0.25">
      <c r="A34">
        <v>33</v>
      </c>
      <c r="B34" t="s">
        <v>282</v>
      </c>
      <c r="C34" t="s">
        <v>308</v>
      </c>
      <c r="D34">
        <v>5</v>
      </c>
      <c r="E34" t="s">
        <v>243</v>
      </c>
      <c r="F34" s="1">
        <v>44951</v>
      </c>
      <c r="G34" t="s">
        <v>5</v>
      </c>
      <c r="H34" s="7">
        <v>3485</v>
      </c>
      <c r="I34" s="7">
        <v>697</v>
      </c>
      <c r="J34" s="7">
        <v>4182</v>
      </c>
      <c r="K34" t="s">
        <v>13</v>
      </c>
      <c r="L34" t="s">
        <v>137</v>
      </c>
      <c r="M34" s="4" t="s">
        <v>71</v>
      </c>
      <c r="N34" s="4" t="s">
        <v>293</v>
      </c>
      <c r="O34" t="s">
        <v>293</v>
      </c>
      <c r="P34" t="s">
        <v>322</v>
      </c>
    </row>
    <row r="35" spans="1:16" x14ac:dyDescent="0.25">
      <c r="A35">
        <v>34</v>
      </c>
      <c r="B35" t="s">
        <v>281</v>
      </c>
      <c r="C35" t="s">
        <v>303</v>
      </c>
      <c r="D35">
        <v>2</v>
      </c>
      <c r="E35" t="s">
        <v>181</v>
      </c>
      <c r="F35" s="1">
        <v>44948</v>
      </c>
      <c r="G35" t="s">
        <v>7</v>
      </c>
      <c r="H35" s="7">
        <v>3982</v>
      </c>
      <c r="I35" s="7">
        <v>796.40000000000009</v>
      </c>
      <c r="J35" s="7">
        <v>4778.3999999999996</v>
      </c>
      <c r="K35" t="s">
        <v>13</v>
      </c>
      <c r="L35" t="s">
        <v>139</v>
      </c>
      <c r="M35" t="s">
        <v>17</v>
      </c>
      <c r="N35" s="4" t="s">
        <v>293</v>
      </c>
      <c r="O35" t="s">
        <v>293</v>
      </c>
      <c r="P35" t="s">
        <v>320</v>
      </c>
    </row>
    <row r="36" spans="1:16" x14ac:dyDescent="0.25">
      <c r="A36">
        <v>35</v>
      </c>
      <c r="B36" t="s">
        <v>8</v>
      </c>
      <c r="C36" t="s">
        <v>297</v>
      </c>
      <c r="D36">
        <v>2</v>
      </c>
      <c r="E36" t="s">
        <v>277</v>
      </c>
      <c r="F36" s="1">
        <v>44955</v>
      </c>
      <c r="G36" t="s">
        <v>5</v>
      </c>
      <c r="H36" s="7">
        <v>4990</v>
      </c>
      <c r="I36" s="7">
        <v>998</v>
      </c>
      <c r="J36" s="7">
        <v>5988</v>
      </c>
      <c r="K36" t="s">
        <v>14</v>
      </c>
      <c r="L36" t="s">
        <v>92</v>
      </c>
      <c r="M36" s="4" t="s">
        <v>16</v>
      </c>
      <c r="N36" s="4" t="s">
        <v>293</v>
      </c>
      <c r="O36" t="s">
        <v>293</v>
      </c>
      <c r="P36" t="s">
        <v>319</v>
      </c>
    </row>
    <row r="37" spans="1:16" x14ac:dyDescent="0.25">
      <c r="A37">
        <v>36</v>
      </c>
      <c r="B37" t="s">
        <v>8</v>
      </c>
      <c r="C37" t="s">
        <v>299</v>
      </c>
      <c r="D37">
        <v>5</v>
      </c>
      <c r="E37" t="s">
        <v>227</v>
      </c>
      <c r="F37" s="1">
        <v>44949</v>
      </c>
      <c r="G37" t="s">
        <v>8</v>
      </c>
      <c r="H37" s="7">
        <v>5116</v>
      </c>
      <c r="I37" s="7">
        <v>1023.2</v>
      </c>
      <c r="J37" s="7">
        <v>6139.2</v>
      </c>
      <c r="K37" t="s">
        <v>13</v>
      </c>
      <c r="L37" t="s">
        <v>132</v>
      </c>
      <c r="M37" s="4" t="s">
        <v>66</v>
      </c>
      <c r="N37" s="4" t="s">
        <v>293</v>
      </c>
      <c r="O37" t="s">
        <v>293</v>
      </c>
      <c r="P37" t="s">
        <v>320</v>
      </c>
    </row>
    <row r="38" spans="1:16" x14ac:dyDescent="0.25">
      <c r="A38">
        <v>37</v>
      </c>
      <c r="B38" t="s">
        <v>8</v>
      </c>
      <c r="C38" t="s">
        <v>299</v>
      </c>
      <c r="D38">
        <v>5</v>
      </c>
      <c r="E38" t="s">
        <v>210</v>
      </c>
      <c r="F38" s="1">
        <v>44930</v>
      </c>
      <c r="G38" t="s">
        <v>312</v>
      </c>
      <c r="H38" s="7">
        <v>8176</v>
      </c>
      <c r="I38" s="7">
        <v>1635.2</v>
      </c>
      <c r="J38" s="7">
        <v>9811.2000000000007</v>
      </c>
      <c r="K38" t="s">
        <v>14</v>
      </c>
      <c r="L38" t="s">
        <v>122</v>
      </c>
      <c r="M38" s="4" t="s">
        <v>54</v>
      </c>
      <c r="N38" s="4" t="s">
        <v>293</v>
      </c>
      <c r="O38" t="s">
        <v>293</v>
      </c>
      <c r="P38" t="s">
        <v>319</v>
      </c>
    </row>
    <row r="39" spans="1:16" x14ac:dyDescent="0.25">
      <c r="A39">
        <v>38</v>
      </c>
      <c r="B39" t="s">
        <v>281</v>
      </c>
      <c r="C39" t="s">
        <v>303</v>
      </c>
      <c r="D39">
        <v>2</v>
      </c>
      <c r="E39" t="s">
        <v>217</v>
      </c>
      <c r="F39" s="1">
        <v>44943</v>
      </c>
      <c r="G39" t="s">
        <v>312</v>
      </c>
      <c r="H39" s="7">
        <v>744</v>
      </c>
      <c r="I39" s="7">
        <v>148.80000000000001</v>
      </c>
      <c r="J39" s="7">
        <v>892.8</v>
      </c>
      <c r="K39" t="s">
        <v>13</v>
      </c>
      <c r="L39" t="s">
        <v>152</v>
      </c>
      <c r="M39" s="4" t="s">
        <v>84</v>
      </c>
      <c r="N39" s="4" t="s">
        <v>293</v>
      </c>
      <c r="O39" t="s">
        <v>293</v>
      </c>
      <c r="P39" t="s">
        <v>319</v>
      </c>
    </row>
    <row r="40" spans="1:16" x14ac:dyDescent="0.25">
      <c r="A40">
        <v>39</v>
      </c>
      <c r="B40" t="s">
        <v>281</v>
      </c>
      <c r="C40" t="s">
        <v>306</v>
      </c>
      <c r="D40">
        <v>6</v>
      </c>
      <c r="E40" t="s">
        <v>279</v>
      </c>
      <c r="F40" s="1">
        <v>44954</v>
      </c>
      <c r="G40" t="s">
        <v>311</v>
      </c>
      <c r="H40" s="7">
        <v>4042</v>
      </c>
      <c r="I40" s="7">
        <v>808.40000000000009</v>
      </c>
      <c r="J40" s="7">
        <v>4850.3999999999996</v>
      </c>
      <c r="K40" t="s">
        <v>13</v>
      </c>
      <c r="L40" t="s">
        <v>155</v>
      </c>
      <c r="M40" s="4" t="s">
        <v>86</v>
      </c>
      <c r="N40" s="4" t="s">
        <v>293</v>
      </c>
      <c r="O40" t="s">
        <v>293</v>
      </c>
      <c r="P40" t="s">
        <v>320</v>
      </c>
    </row>
    <row r="41" spans="1:16" x14ac:dyDescent="0.25">
      <c r="A41">
        <v>40</v>
      </c>
      <c r="B41" t="s">
        <v>8</v>
      </c>
      <c r="C41" t="s">
        <v>296</v>
      </c>
      <c r="D41">
        <v>4</v>
      </c>
      <c r="E41" t="s">
        <v>195</v>
      </c>
      <c r="F41" s="1">
        <v>44961</v>
      </c>
      <c r="G41" t="s">
        <v>7</v>
      </c>
      <c r="H41" s="7">
        <v>8984</v>
      </c>
      <c r="I41" s="7">
        <v>1796.8000000000002</v>
      </c>
      <c r="J41" s="7">
        <v>10780.8</v>
      </c>
      <c r="K41" t="s">
        <v>13</v>
      </c>
      <c r="L41" t="s">
        <v>161</v>
      </c>
      <c r="M41" s="4" t="s">
        <v>18</v>
      </c>
      <c r="N41" s="4" t="s">
        <v>293</v>
      </c>
      <c r="O41" t="s">
        <v>293</v>
      </c>
      <c r="P41" t="s">
        <v>321</v>
      </c>
    </row>
    <row r="42" spans="1:16" x14ac:dyDescent="0.25">
      <c r="A42">
        <v>41</v>
      </c>
      <c r="B42" t="s">
        <v>8</v>
      </c>
      <c r="C42" t="s">
        <v>298</v>
      </c>
      <c r="D42">
        <v>3</v>
      </c>
      <c r="E42" t="s">
        <v>248</v>
      </c>
      <c r="F42" s="1">
        <v>44927</v>
      </c>
      <c r="G42" t="s">
        <v>12</v>
      </c>
      <c r="H42" s="7">
        <v>8836</v>
      </c>
      <c r="I42" s="7">
        <v>1767.2</v>
      </c>
      <c r="J42" s="7">
        <v>10603.2</v>
      </c>
      <c r="K42" t="s">
        <v>14</v>
      </c>
      <c r="L42" t="s">
        <v>101</v>
      </c>
      <c r="M42" s="4" t="s">
        <v>26</v>
      </c>
      <c r="N42" s="4" t="s">
        <v>293</v>
      </c>
      <c r="O42" t="s">
        <v>293</v>
      </c>
      <c r="P42" t="s">
        <v>320</v>
      </c>
    </row>
    <row r="43" spans="1:16" x14ac:dyDescent="0.25">
      <c r="A43">
        <v>42</v>
      </c>
      <c r="B43" t="s">
        <v>282</v>
      </c>
      <c r="C43" t="s">
        <v>308</v>
      </c>
      <c r="D43">
        <v>5</v>
      </c>
      <c r="E43" t="s">
        <v>255</v>
      </c>
      <c r="F43" s="1">
        <v>44930</v>
      </c>
      <c r="G43" t="s">
        <v>10</v>
      </c>
      <c r="H43" s="7">
        <v>7513</v>
      </c>
      <c r="I43" s="7">
        <v>1502.6000000000001</v>
      </c>
      <c r="J43" s="7">
        <v>9015.6</v>
      </c>
      <c r="K43" t="s">
        <v>13</v>
      </c>
      <c r="L43" t="s">
        <v>141</v>
      </c>
      <c r="M43" s="4" t="s">
        <v>35</v>
      </c>
      <c r="N43" s="4" t="s">
        <v>293</v>
      </c>
      <c r="O43" t="s">
        <v>293</v>
      </c>
      <c r="P43" t="s">
        <v>323</v>
      </c>
    </row>
    <row r="44" spans="1:16" x14ac:dyDescent="0.25">
      <c r="A44">
        <v>43</v>
      </c>
      <c r="B44" t="s">
        <v>281</v>
      </c>
      <c r="C44" t="s">
        <v>302</v>
      </c>
      <c r="D44">
        <v>4</v>
      </c>
      <c r="E44" t="s">
        <v>182</v>
      </c>
      <c r="F44" s="1">
        <v>44931</v>
      </c>
      <c r="G44" s="2" t="s">
        <v>165</v>
      </c>
      <c r="H44" s="7">
        <v>792</v>
      </c>
      <c r="I44" s="7">
        <v>158.4</v>
      </c>
      <c r="J44" s="7">
        <v>950.4</v>
      </c>
      <c r="K44" t="s">
        <v>14</v>
      </c>
      <c r="L44" t="s">
        <v>115</v>
      </c>
      <c r="M44" s="4" t="s">
        <v>47</v>
      </c>
      <c r="N44" s="4" t="s">
        <v>293</v>
      </c>
      <c r="O44" t="s">
        <v>293</v>
      </c>
      <c r="P44" t="s">
        <v>319</v>
      </c>
    </row>
    <row r="45" spans="1:16" x14ac:dyDescent="0.25">
      <c r="A45">
        <v>44</v>
      </c>
      <c r="B45" t="s">
        <v>282</v>
      </c>
      <c r="C45" t="s">
        <v>307</v>
      </c>
      <c r="D45">
        <v>4</v>
      </c>
      <c r="E45" t="s">
        <v>237</v>
      </c>
      <c r="F45" s="1">
        <v>44945</v>
      </c>
      <c r="G45" t="s">
        <v>311</v>
      </c>
      <c r="H45" s="7">
        <v>8704</v>
      </c>
      <c r="I45" s="7">
        <v>1740.8000000000002</v>
      </c>
      <c r="J45" s="7">
        <v>10444.799999999999</v>
      </c>
      <c r="K45" t="s">
        <v>14</v>
      </c>
      <c r="L45" t="s">
        <v>103</v>
      </c>
      <c r="M45" s="4" t="s">
        <v>29</v>
      </c>
      <c r="N45" s="4" t="s">
        <v>293</v>
      </c>
      <c r="O45" t="s">
        <v>293</v>
      </c>
      <c r="P45" t="s">
        <v>321</v>
      </c>
    </row>
    <row r="46" spans="1:16" x14ac:dyDescent="0.25">
      <c r="A46">
        <v>45</v>
      </c>
      <c r="B46" t="s">
        <v>281</v>
      </c>
      <c r="C46" t="s">
        <v>305</v>
      </c>
      <c r="D46">
        <v>3</v>
      </c>
      <c r="E46" t="s">
        <v>240</v>
      </c>
      <c r="F46" s="1">
        <v>44938</v>
      </c>
      <c r="G46" t="s">
        <v>311</v>
      </c>
      <c r="H46" s="7">
        <v>1815</v>
      </c>
      <c r="I46" s="7">
        <v>363</v>
      </c>
      <c r="J46" s="7">
        <v>2178</v>
      </c>
      <c r="K46" t="s">
        <v>14</v>
      </c>
      <c r="L46" t="s">
        <v>125</v>
      </c>
      <c r="M46" s="4" t="s">
        <v>58</v>
      </c>
      <c r="N46" s="4" t="s">
        <v>293</v>
      </c>
      <c r="O46" t="s">
        <v>293</v>
      </c>
      <c r="P46" t="s">
        <v>320</v>
      </c>
    </row>
    <row r="47" spans="1:16" x14ac:dyDescent="0.25">
      <c r="A47">
        <v>46</v>
      </c>
      <c r="B47" t="s">
        <v>8</v>
      </c>
      <c r="C47" t="s">
        <v>299</v>
      </c>
      <c r="D47">
        <v>5</v>
      </c>
      <c r="E47" t="s">
        <v>197</v>
      </c>
      <c r="F47" s="1">
        <v>44960</v>
      </c>
      <c r="G47" t="s">
        <v>312</v>
      </c>
      <c r="H47" s="7">
        <v>6480</v>
      </c>
      <c r="I47" s="7">
        <v>1296</v>
      </c>
      <c r="J47" s="7">
        <v>7776</v>
      </c>
      <c r="K47" t="s">
        <v>13</v>
      </c>
      <c r="L47" t="s">
        <v>158</v>
      </c>
      <c r="M47" s="4" t="s">
        <v>18</v>
      </c>
      <c r="N47" s="4" t="s">
        <v>293</v>
      </c>
      <c r="O47" t="s">
        <v>293</v>
      </c>
      <c r="P47" t="s">
        <v>321</v>
      </c>
    </row>
    <row r="48" spans="1:16" x14ac:dyDescent="0.25">
      <c r="A48">
        <v>47</v>
      </c>
      <c r="B48" t="s">
        <v>281</v>
      </c>
      <c r="C48" t="s">
        <v>303</v>
      </c>
      <c r="D48">
        <v>2</v>
      </c>
      <c r="E48" t="s">
        <v>222</v>
      </c>
      <c r="F48" s="1">
        <v>44941</v>
      </c>
      <c r="G48" t="s">
        <v>6</v>
      </c>
      <c r="H48" s="7">
        <v>3628</v>
      </c>
      <c r="I48" s="7">
        <v>725.6</v>
      </c>
      <c r="J48" s="7">
        <v>4353.6000000000004</v>
      </c>
      <c r="K48" t="s">
        <v>14</v>
      </c>
      <c r="L48" t="s">
        <v>102</v>
      </c>
      <c r="M48" s="4" t="s">
        <v>28</v>
      </c>
      <c r="N48" s="4" t="s">
        <v>293</v>
      </c>
      <c r="O48" t="s">
        <v>293</v>
      </c>
      <c r="P48" t="s">
        <v>320</v>
      </c>
    </row>
    <row r="49" spans="1:16" x14ac:dyDescent="0.25">
      <c r="A49">
        <v>48</v>
      </c>
      <c r="B49" t="s">
        <v>8</v>
      </c>
      <c r="C49" t="s">
        <v>299</v>
      </c>
      <c r="D49">
        <v>5</v>
      </c>
      <c r="E49" t="s">
        <v>257</v>
      </c>
      <c r="F49" s="1">
        <v>44952</v>
      </c>
      <c r="G49" t="s">
        <v>311</v>
      </c>
      <c r="H49" s="7">
        <v>5673</v>
      </c>
      <c r="I49" s="7">
        <v>1134.6000000000001</v>
      </c>
      <c r="J49" s="7">
        <v>6807.6</v>
      </c>
      <c r="K49" t="s">
        <v>13</v>
      </c>
      <c r="L49" t="s">
        <v>159</v>
      </c>
      <c r="M49" s="4" t="s">
        <v>35</v>
      </c>
      <c r="N49" s="4" t="s">
        <v>293</v>
      </c>
      <c r="O49" t="s">
        <v>293</v>
      </c>
      <c r="P49" t="s">
        <v>321</v>
      </c>
    </row>
    <row r="50" spans="1:16" x14ac:dyDescent="0.25">
      <c r="A50">
        <v>49</v>
      </c>
      <c r="B50" t="s">
        <v>282</v>
      </c>
      <c r="C50" t="s">
        <v>309</v>
      </c>
      <c r="D50">
        <v>2</v>
      </c>
      <c r="E50" t="s">
        <v>263</v>
      </c>
      <c r="F50" s="1">
        <v>44957</v>
      </c>
      <c r="G50" t="s">
        <v>11</v>
      </c>
      <c r="H50" s="7">
        <v>2684</v>
      </c>
      <c r="I50" s="7">
        <v>536.80000000000007</v>
      </c>
      <c r="J50" s="7">
        <v>3220.8</v>
      </c>
      <c r="K50" t="s">
        <v>13</v>
      </c>
      <c r="L50" t="s">
        <v>142</v>
      </c>
      <c r="M50" s="4" t="s">
        <v>74</v>
      </c>
      <c r="N50" s="4" t="s">
        <v>293</v>
      </c>
      <c r="O50" t="s">
        <v>293</v>
      </c>
      <c r="P50" t="s">
        <v>323</v>
      </c>
    </row>
    <row r="51" spans="1:16" x14ac:dyDescent="0.25">
      <c r="A51">
        <v>50</v>
      </c>
      <c r="B51" t="s">
        <v>281</v>
      </c>
      <c r="C51" t="s">
        <v>303</v>
      </c>
      <c r="D51">
        <v>2</v>
      </c>
      <c r="E51" t="s">
        <v>230</v>
      </c>
      <c r="F51" s="1">
        <v>44953</v>
      </c>
      <c r="G51" t="s">
        <v>5</v>
      </c>
      <c r="H51" s="7">
        <v>7803</v>
      </c>
      <c r="I51" s="7">
        <v>1560.6000000000001</v>
      </c>
      <c r="J51" s="7">
        <v>9363.6</v>
      </c>
      <c r="K51" t="s">
        <v>14</v>
      </c>
      <c r="L51" t="s">
        <v>116</v>
      </c>
      <c r="M51" s="4" t="s">
        <v>48</v>
      </c>
      <c r="N51" s="4" t="s">
        <v>293</v>
      </c>
      <c r="O51" t="s">
        <v>293</v>
      </c>
      <c r="P51" t="s">
        <v>319</v>
      </c>
    </row>
    <row r="52" spans="1:16" x14ac:dyDescent="0.25">
      <c r="A52">
        <v>51</v>
      </c>
      <c r="B52" t="s">
        <v>281</v>
      </c>
      <c r="C52" t="s">
        <v>303</v>
      </c>
      <c r="D52">
        <v>2</v>
      </c>
      <c r="E52" t="s">
        <v>233</v>
      </c>
      <c r="F52" s="1">
        <v>44941</v>
      </c>
      <c r="G52" s="9" t="s">
        <v>311</v>
      </c>
      <c r="H52" s="7">
        <v>5293</v>
      </c>
      <c r="I52" s="7">
        <v>1058.6000000000001</v>
      </c>
      <c r="J52" s="7">
        <v>6351.6</v>
      </c>
      <c r="K52" t="s">
        <v>14</v>
      </c>
      <c r="L52" t="s">
        <v>93</v>
      </c>
      <c r="M52" s="4" t="s">
        <v>60</v>
      </c>
      <c r="N52" s="4" t="s">
        <v>294</v>
      </c>
      <c r="O52" t="s">
        <v>293</v>
      </c>
      <c r="P52" t="s">
        <v>322</v>
      </c>
    </row>
    <row r="53" spans="1:16" x14ac:dyDescent="0.25">
      <c r="A53">
        <v>52</v>
      </c>
      <c r="B53" t="s">
        <v>281</v>
      </c>
      <c r="C53" t="s">
        <v>306</v>
      </c>
      <c r="D53">
        <v>6</v>
      </c>
      <c r="E53" t="s">
        <v>191</v>
      </c>
      <c r="F53" s="1">
        <v>44954</v>
      </c>
      <c r="G53" t="s">
        <v>312</v>
      </c>
      <c r="H53" s="7">
        <v>6939</v>
      </c>
      <c r="I53" s="7">
        <v>1387.8000000000002</v>
      </c>
      <c r="J53" s="7">
        <v>8326.7999999999993</v>
      </c>
      <c r="K53" t="s">
        <v>13</v>
      </c>
      <c r="L53" s="2" t="s">
        <v>176</v>
      </c>
      <c r="M53" s="5" t="s">
        <v>149</v>
      </c>
      <c r="N53" s="4" t="s">
        <v>293</v>
      </c>
      <c r="O53" t="s">
        <v>293</v>
      </c>
      <c r="P53" t="s">
        <v>323</v>
      </c>
    </row>
    <row r="54" spans="1:16" x14ac:dyDescent="0.25">
      <c r="A54">
        <v>53</v>
      </c>
      <c r="B54" t="s">
        <v>281</v>
      </c>
      <c r="C54" t="s">
        <v>303</v>
      </c>
      <c r="D54">
        <v>2</v>
      </c>
      <c r="E54" t="s">
        <v>189</v>
      </c>
      <c r="F54" s="1">
        <v>44963</v>
      </c>
      <c r="G54" t="s">
        <v>5</v>
      </c>
      <c r="H54" s="7">
        <v>9847</v>
      </c>
      <c r="I54" s="7">
        <v>1969.4</v>
      </c>
      <c r="J54" s="7">
        <v>11816.4</v>
      </c>
      <c r="K54" t="s">
        <v>13</v>
      </c>
      <c r="L54" t="s">
        <v>145</v>
      </c>
      <c r="M54" s="4" t="s">
        <v>76</v>
      </c>
      <c r="N54" s="4" t="s">
        <v>293</v>
      </c>
      <c r="O54" t="s">
        <v>293</v>
      </c>
      <c r="P54" t="s">
        <v>321</v>
      </c>
    </row>
    <row r="55" spans="1:16" x14ac:dyDescent="0.25">
      <c r="A55">
        <v>54</v>
      </c>
      <c r="B55" t="s">
        <v>281</v>
      </c>
      <c r="C55" t="s">
        <v>301</v>
      </c>
      <c r="D55">
        <v>5</v>
      </c>
      <c r="E55" t="s">
        <v>220</v>
      </c>
      <c r="F55" s="1">
        <v>44927</v>
      </c>
      <c r="G55" t="s">
        <v>7</v>
      </c>
      <c r="H55" s="7">
        <v>7227</v>
      </c>
      <c r="I55" s="7">
        <v>1445.4</v>
      </c>
      <c r="J55" s="7">
        <v>8672.4</v>
      </c>
      <c r="K55" t="s">
        <v>14</v>
      </c>
      <c r="L55" t="s">
        <v>106</v>
      </c>
      <c r="M55" s="4" t="s">
        <v>32</v>
      </c>
      <c r="N55" s="4" t="s">
        <v>293</v>
      </c>
      <c r="O55" t="s">
        <v>293</v>
      </c>
      <c r="P55" t="s">
        <v>321</v>
      </c>
    </row>
    <row r="56" spans="1:16" x14ac:dyDescent="0.25">
      <c r="A56">
        <v>55</v>
      </c>
      <c r="B56" t="s">
        <v>281</v>
      </c>
      <c r="C56" t="s">
        <v>302</v>
      </c>
      <c r="D56">
        <v>4</v>
      </c>
      <c r="E56" t="s">
        <v>252</v>
      </c>
      <c r="F56" s="1">
        <v>44950</v>
      </c>
      <c r="G56" t="s">
        <v>6</v>
      </c>
      <c r="H56" s="7">
        <v>355</v>
      </c>
      <c r="I56" s="7">
        <v>71</v>
      </c>
      <c r="J56" s="7">
        <v>426</v>
      </c>
      <c r="K56" t="s">
        <v>13</v>
      </c>
      <c r="L56" t="s">
        <v>154</v>
      </c>
      <c r="M56" s="4" t="s">
        <v>35</v>
      </c>
      <c r="N56" s="4" t="s">
        <v>293</v>
      </c>
      <c r="O56" t="s">
        <v>293</v>
      </c>
      <c r="P56" t="s">
        <v>322</v>
      </c>
    </row>
    <row r="57" spans="1:16" x14ac:dyDescent="0.25">
      <c r="A57">
        <v>56</v>
      </c>
      <c r="B57" t="s">
        <v>281</v>
      </c>
      <c r="C57" t="s">
        <v>301</v>
      </c>
      <c r="D57">
        <v>5</v>
      </c>
      <c r="E57" t="s">
        <v>270</v>
      </c>
      <c r="F57" s="1">
        <v>44936</v>
      </c>
      <c r="G57" t="s">
        <v>5</v>
      </c>
      <c r="H57" s="7">
        <v>9199</v>
      </c>
      <c r="I57" s="7">
        <v>1839.8000000000002</v>
      </c>
      <c r="J57" s="7">
        <v>11038.8</v>
      </c>
      <c r="K57" t="s">
        <v>14</v>
      </c>
      <c r="L57" s="2" t="s">
        <v>173</v>
      </c>
      <c r="M57" s="5" t="s">
        <v>169</v>
      </c>
      <c r="N57" s="4" t="s">
        <v>293</v>
      </c>
      <c r="O57" t="s">
        <v>293</v>
      </c>
      <c r="P57" t="s">
        <v>320</v>
      </c>
    </row>
    <row r="58" spans="1:16" x14ac:dyDescent="0.25">
      <c r="A58">
        <v>57</v>
      </c>
      <c r="B58" t="s">
        <v>281</v>
      </c>
      <c r="C58" t="s">
        <v>305</v>
      </c>
      <c r="D58">
        <v>3</v>
      </c>
      <c r="E58" t="s">
        <v>219</v>
      </c>
      <c r="F58" s="1">
        <v>44962</v>
      </c>
      <c r="G58" t="s">
        <v>10</v>
      </c>
      <c r="H58" s="7">
        <v>9472</v>
      </c>
      <c r="I58" s="7">
        <v>1894.4</v>
      </c>
      <c r="J58" s="7">
        <v>11366.4</v>
      </c>
      <c r="K58" t="s">
        <v>14</v>
      </c>
      <c r="L58" t="s">
        <v>39</v>
      </c>
      <c r="M58" s="4" t="s">
        <v>59</v>
      </c>
      <c r="N58" s="4" t="s">
        <v>293</v>
      </c>
      <c r="O58" t="s">
        <v>293</v>
      </c>
      <c r="P58" t="s">
        <v>320</v>
      </c>
    </row>
    <row r="59" spans="1:16" x14ac:dyDescent="0.25">
      <c r="A59">
        <v>58</v>
      </c>
      <c r="B59" t="s">
        <v>281</v>
      </c>
      <c r="C59" t="s">
        <v>305</v>
      </c>
      <c r="D59">
        <v>3</v>
      </c>
      <c r="E59" t="s">
        <v>231</v>
      </c>
      <c r="F59" s="1">
        <v>44945</v>
      </c>
      <c r="G59" t="s">
        <v>5</v>
      </c>
      <c r="H59" s="7">
        <v>3262</v>
      </c>
      <c r="I59" s="7">
        <v>652.40000000000009</v>
      </c>
      <c r="J59" s="7">
        <v>3914.4</v>
      </c>
      <c r="K59" t="s">
        <v>13</v>
      </c>
      <c r="L59" t="s">
        <v>129</v>
      </c>
      <c r="M59" s="4" t="s">
        <v>64</v>
      </c>
      <c r="N59" s="4" t="s">
        <v>293</v>
      </c>
      <c r="O59" t="s">
        <v>293</v>
      </c>
      <c r="P59" t="s">
        <v>322</v>
      </c>
    </row>
    <row r="60" spans="1:16" x14ac:dyDescent="0.25">
      <c r="A60">
        <v>59</v>
      </c>
      <c r="B60" t="s">
        <v>281</v>
      </c>
      <c r="C60" t="s">
        <v>303</v>
      </c>
      <c r="D60">
        <v>2</v>
      </c>
      <c r="E60" t="s">
        <v>193</v>
      </c>
      <c r="F60" s="1">
        <v>44951</v>
      </c>
      <c r="G60" t="s">
        <v>5</v>
      </c>
      <c r="H60" s="7">
        <v>2844</v>
      </c>
      <c r="I60" s="7">
        <v>568.80000000000007</v>
      </c>
      <c r="J60" s="7">
        <v>3412.8</v>
      </c>
      <c r="K60" t="s">
        <v>14</v>
      </c>
      <c r="L60" s="2" t="s">
        <v>175</v>
      </c>
      <c r="M60" s="5" t="s">
        <v>149</v>
      </c>
      <c r="N60" s="4" t="s">
        <v>294</v>
      </c>
      <c r="O60" t="s">
        <v>293</v>
      </c>
      <c r="P60" t="s">
        <v>321</v>
      </c>
    </row>
    <row r="61" spans="1:16" x14ac:dyDescent="0.25">
      <c r="A61">
        <v>60</v>
      </c>
      <c r="B61" t="s">
        <v>8</v>
      </c>
      <c r="C61" t="s">
        <v>285</v>
      </c>
      <c r="D61">
        <v>1</v>
      </c>
      <c r="E61" t="s">
        <v>272</v>
      </c>
      <c r="F61" s="1">
        <v>44947</v>
      </c>
      <c r="G61" t="s">
        <v>7</v>
      </c>
      <c r="H61" s="7">
        <v>3521</v>
      </c>
      <c r="I61" s="7">
        <v>704.2</v>
      </c>
      <c r="J61" s="7">
        <v>4225.2</v>
      </c>
      <c r="K61" t="s">
        <v>14</v>
      </c>
      <c r="L61" s="2" t="s">
        <v>174</v>
      </c>
      <c r="M61" s="5" t="s">
        <v>169</v>
      </c>
      <c r="N61" s="4" t="s">
        <v>293</v>
      </c>
      <c r="O61" t="s">
        <v>293</v>
      </c>
      <c r="P61" t="s">
        <v>322</v>
      </c>
    </row>
    <row r="62" spans="1:16" x14ac:dyDescent="0.25">
      <c r="A62">
        <v>61</v>
      </c>
      <c r="B62" t="s">
        <v>281</v>
      </c>
      <c r="C62" t="s">
        <v>306</v>
      </c>
      <c r="D62">
        <v>6</v>
      </c>
      <c r="E62" t="s">
        <v>229</v>
      </c>
      <c r="F62" s="1">
        <v>44953</v>
      </c>
      <c r="G62" t="s">
        <v>312</v>
      </c>
      <c r="H62" s="7">
        <v>4407</v>
      </c>
      <c r="I62" s="7">
        <v>881.40000000000009</v>
      </c>
      <c r="J62" s="7">
        <v>5288.4</v>
      </c>
      <c r="K62" t="s">
        <v>14</v>
      </c>
      <c r="L62" t="s">
        <v>112</v>
      </c>
      <c r="M62" s="4" t="s">
        <v>38</v>
      </c>
      <c r="N62" s="4" t="s">
        <v>293</v>
      </c>
      <c r="O62" t="s">
        <v>293</v>
      </c>
      <c r="P62" t="s">
        <v>322</v>
      </c>
    </row>
    <row r="63" spans="1:16" x14ac:dyDescent="0.25">
      <c r="A63">
        <v>62</v>
      </c>
      <c r="B63" t="s">
        <v>281</v>
      </c>
      <c r="C63" t="s">
        <v>301</v>
      </c>
      <c r="D63">
        <v>5</v>
      </c>
      <c r="E63" t="s">
        <v>246</v>
      </c>
      <c r="F63" s="1">
        <v>44965</v>
      </c>
      <c r="G63" s="2" t="s">
        <v>165</v>
      </c>
      <c r="H63" s="7">
        <v>9871</v>
      </c>
      <c r="I63" s="7">
        <v>1974.2</v>
      </c>
      <c r="J63" s="7">
        <v>11845.2</v>
      </c>
      <c r="K63" t="s">
        <v>14</v>
      </c>
      <c r="L63" t="s">
        <v>119</v>
      </c>
      <c r="M63" s="4" t="s">
        <v>51</v>
      </c>
      <c r="N63" s="4" t="s">
        <v>293</v>
      </c>
      <c r="O63" t="s">
        <v>294</v>
      </c>
      <c r="P63" t="s">
        <v>323</v>
      </c>
    </row>
    <row r="64" spans="1:16" x14ac:dyDescent="0.25">
      <c r="A64">
        <v>63</v>
      </c>
      <c r="B64" t="s">
        <v>8</v>
      </c>
      <c r="C64" t="s">
        <v>285</v>
      </c>
      <c r="D64">
        <v>1</v>
      </c>
      <c r="E64" t="s">
        <v>228</v>
      </c>
      <c r="F64" s="1">
        <v>44966</v>
      </c>
      <c r="G64" s="9" t="s">
        <v>311</v>
      </c>
      <c r="H64" s="7">
        <v>1870</v>
      </c>
      <c r="I64" s="7">
        <v>374</v>
      </c>
      <c r="J64" s="7">
        <v>2244</v>
      </c>
      <c r="K64" t="s">
        <v>13</v>
      </c>
      <c r="L64" t="s">
        <v>127</v>
      </c>
      <c r="M64" s="4" t="s">
        <v>62</v>
      </c>
      <c r="N64" s="4" t="s">
        <v>293</v>
      </c>
      <c r="O64" t="s">
        <v>293</v>
      </c>
      <c r="P64" t="s">
        <v>320</v>
      </c>
    </row>
    <row r="65" spans="1:16" x14ac:dyDescent="0.25">
      <c r="A65">
        <v>64</v>
      </c>
      <c r="B65" t="s">
        <v>8</v>
      </c>
      <c r="C65" t="s">
        <v>299</v>
      </c>
      <c r="D65">
        <v>5</v>
      </c>
      <c r="E65" t="s">
        <v>211</v>
      </c>
      <c r="F65" s="1">
        <v>44936</v>
      </c>
      <c r="G65" t="s">
        <v>7</v>
      </c>
      <c r="H65" s="7">
        <v>7907</v>
      </c>
      <c r="I65" s="7">
        <v>1581.4</v>
      </c>
      <c r="J65" s="7">
        <v>9488.4</v>
      </c>
      <c r="K65" t="s">
        <v>14</v>
      </c>
      <c r="L65" t="s">
        <v>96</v>
      </c>
      <c r="M65" s="4" t="s">
        <v>20</v>
      </c>
      <c r="N65" s="4" t="s">
        <v>294</v>
      </c>
      <c r="O65" t="s">
        <v>293</v>
      </c>
      <c r="P65" t="s">
        <v>321</v>
      </c>
    </row>
    <row r="66" spans="1:16" x14ac:dyDescent="0.25">
      <c r="A66">
        <v>65</v>
      </c>
      <c r="B66" t="s">
        <v>281</v>
      </c>
      <c r="C66" t="s">
        <v>303</v>
      </c>
      <c r="D66">
        <v>2</v>
      </c>
      <c r="E66" t="s">
        <v>214</v>
      </c>
      <c r="F66" s="1">
        <v>44928</v>
      </c>
      <c r="G66" t="s">
        <v>312</v>
      </c>
      <c r="H66" s="7">
        <v>3426</v>
      </c>
      <c r="I66" s="7">
        <v>685.2</v>
      </c>
      <c r="J66" s="7">
        <v>4111.2</v>
      </c>
      <c r="K66" t="s">
        <v>13</v>
      </c>
      <c r="L66" t="s">
        <v>151</v>
      </c>
      <c r="M66" s="4" t="s">
        <v>82</v>
      </c>
      <c r="N66" s="4" t="s">
        <v>293</v>
      </c>
      <c r="O66" t="s">
        <v>293</v>
      </c>
      <c r="P66" t="s">
        <v>323</v>
      </c>
    </row>
    <row r="67" spans="1:16" x14ac:dyDescent="0.25">
      <c r="A67">
        <v>66</v>
      </c>
      <c r="B67" t="s">
        <v>281</v>
      </c>
      <c r="C67" t="s">
        <v>302</v>
      </c>
      <c r="D67">
        <v>4</v>
      </c>
      <c r="E67" t="s">
        <v>215</v>
      </c>
      <c r="F67" s="1">
        <v>44959</v>
      </c>
      <c r="G67" t="s">
        <v>7</v>
      </c>
      <c r="H67" s="7">
        <v>773</v>
      </c>
      <c r="I67" s="7">
        <v>154.60000000000002</v>
      </c>
      <c r="J67" s="7">
        <v>927.6</v>
      </c>
      <c r="K67" t="s">
        <v>14</v>
      </c>
      <c r="L67" t="s">
        <v>105</v>
      </c>
      <c r="M67" s="4" t="s">
        <v>31</v>
      </c>
      <c r="N67" s="4" t="s">
        <v>293</v>
      </c>
      <c r="O67" t="s">
        <v>293</v>
      </c>
      <c r="P67" t="s">
        <v>323</v>
      </c>
    </row>
    <row r="68" spans="1:16" x14ac:dyDescent="0.25">
      <c r="A68">
        <v>67</v>
      </c>
      <c r="B68" t="s">
        <v>8</v>
      </c>
      <c r="C68" t="s">
        <v>300</v>
      </c>
      <c r="D68">
        <v>6</v>
      </c>
      <c r="E68" t="s">
        <v>199</v>
      </c>
      <c r="F68" s="1">
        <v>44933</v>
      </c>
      <c r="G68" t="s">
        <v>311</v>
      </c>
      <c r="H68" s="7">
        <v>1981</v>
      </c>
      <c r="I68" s="7">
        <v>396.20000000000005</v>
      </c>
      <c r="J68" s="7">
        <v>2377.1999999999998</v>
      </c>
      <c r="K68" t="s">
        <v>14</v>
      </c>
      <c r="L68" t="s">
        <v>111</v>
      </c>
      <c r="M68" s="4" t="s">
        <v>56</v>
      </c>
      <c r="N68" s="4" t="s">
        <v>293</v>
      </c>
      <c r="O68" t="s">
        <v>293</v>
      </c>
      <c r="P68" t="s">
        <v>321</v>
      </c>
    </row>
    <row r="69" spans="1:16" x14ac:dyDescent="0.25">
      <c r="A69">
        <v>68</v>
      </c>
      <c r="B69" t="s">
        <v>282</v>
      </c>
      <c r="C69" t="s">
        <v>9</v>
      </c>
      <c r="D69">
        <v>1</v>
      </c>
      <c r="E69" t="s">
        <v>260</v>
      </c>
      <c r="F69" s="1">
        <v>44959</v>
      </c>
      <c r="G69" t="s">
        <v>312</v>
      </c>
      <c r="H69" s="7">
        <v>5766</v>
      </c>
      <c r="I69" s="7">
        <v>1153.2</v>
      </c>
      <c r="J69" s="7">
        <v>6919.2</v>
      </c>
      <c r="K69" t="s">
        <v>14</v>
      </c>
      <c r="L69" t="s">
        <v>111</v>
      </c>
      <c r="M69" s="4" t="s">
        <v>37</v>
      </c>
      <c r="N69" s="4" t="s">
        <v>294</v>
      </c>
      <c r="O69" t="s">
        <v>294</v>
      </c>
      <c r="P69" t="s">
        <v>319</v>
      </c>
    </row>
    <row r="70" spans="1:16" x14ac:dyDescent="0.25">
      <c r="A70">
        <v>69</v>
      </c>
      <c r="B70" t="s">
        <v>281</v>
      </c>
      <c r="C70" t="s">
        <v>302</v>
      </c>
      <c r="D70">
        <v>4</v>
      </c>
      <c r="E70" t="s">
        <v>259</v>
      </c>
      <c r="F70" s="1">
        <v>44927</v>
      </c>
      <c r="G70" t="s">
        <v>6</v>
      </c>
      <c r="H70" s="7">
        <v>4177</v>
      </c>
      <c r="I70" s="7">
        <v>835.40000000000009</v>
      </c>
      <c r="J70" s="7">
        <v>5012.3999999999996</v>
      </c>
      <c r="K70" t="s">
        <v>13</v>
      </c>
      <c r="L70" t="s">
        <v>153</v>
      </c>
      <c r="M70" s="4" t="s">
        <v>85</v>
      </c>
      <c r="N70" s="4" t="s">
        <v>293</v>
      </c>
      <c r="O70" t="s">
        <v>293</v>
      </c>
      <c r="P70" t="s">
        <v>322</v>
      </c>
    </row>
    <row r="71" spans="1:16" x14ac:dyDescent="0.25">
      <c r="A71">
        <v>70</v>
      </c>
      <c r="B71" t="s">
        <v>8</v>
      </c>
      <c r="C71" t="s">
        <v>299</v>
      </c>
      <c r="D71">
        <v>5</v>
      </c>
      <c r="E71" t="s">
        <v>275</v>
      </c>
      <c r="F71" s="1">
        <v>44944</v>
      </c>
      <c r="G71" t="s">
        <v>312</v>
      </c>
      <c r="H71" s="7">
        <v>6285</v>
      </c>
      <c r="I71" s="7">
        <v>1257</v>
      </c>
      <c r="J71" s="7">
        <v>7542</v>
      </c>
      <c r="K71" t="s">
        <v>13</v>
      </c>
      <c r="L71" t="s">
        <v>164</v>
      </c>
      <c r="M71" s="4" t="s">
        <v>89</v>
      </c>
      <c r="N71" s="4" t="s">
        <v>294</v>
      </c>
      <c r="O71" t="s">
        <v>293</v>
      </c>
      <c r="P71" t="s">
        <v>323</v>
      </c>
    </row>
    <row r="72" spans="1:16" x14ac:dyDescent="0.25">
      <c r="A72">
        <v>71</v>
      </c>
      <c r="B72" t="s">
        <v>281</v>
      </c>
      <c r="C72" t="s">
        <v>304</v>
      </c>
      <c r="D72">
        <v>1</v>
      </c>
      <c r="E72" t="s">
        <v>218</v>
      </c>
      <c r="F72" s="1">
        <v>44930</v>
      </c>
      <c r="G72" t="s">
        <v>311</v>
      </c>
      <c r="H72" s="7">
        <v>2605</v>
      </c>
      <c r="I72" s="7">
        <v>521</v>
      </c>
      <c r="J72" s="7">
        <v>3126</v>
      </c>
      <c r="K72" t="s">
        <v>14</v>
      </c>
      <c r="L72" t="s">
        <v>108</v>
      </c>
      <c r="M72" s="4" t="s">
        <v>34</v>
      </c>
      <c r="N72" s="4" t="s">
        <v>293</v>
      </c>
      <c r="O72" t="s">
        <v>293</v>
      </c>
      <c r="P72" t="s">
        <v>321</v>
      </c>
    </row>
    <row r="73" spans="1:16" x14ac:dyDescent="0.25">
      <c r="A73">
        <v>72</v>
      </c>
      <c r="B73" t="s">
        <v>281</v>
      </c>
      <c r="C73" t="s">
        <v>306</v>
      </c>
      <c r="D73">
        <v>6</v>
      </c>
      <c r="E73" t="s">
        <v>208</v>
      </c>
      <c r="F73" s="1">
        <v>44937</v>
      </c>
      <c r="G73" t="s">
        <v>7</v>
      </c>
      <c r="H73" s="7">
        <v>1512</v>
      </c>
      <c r="I73" s="7">
        <v>302.40000000000003</v>
      </c>
      <c r="J73" s="7">
        <v>1814.4</v>
      </c>
      <c r="K73" t="s">
        <v>13</v>
      </c>
      <c r="L73" t="s">
        <v>140</v>
      </c>
      <c r="M73" s="4" t="s">
        <v>73</v>
      </c>
      <c r="N73" s="4" t="s">
        <v>293</v>
      </c>
      <c r="O73" t="s">
        <v>293</v>
      </c>
      <c r="P73" t="s">
        <v>321</v>
      </c>
    </row>
    <row r="74" spans="1:16" x14ac:dyDescent="0.25">
      <c r="A74">
        <v>73</v>
      </c>
      <c r="B74" t="s">
        <v>8</v>
      </c>
      <c r="C74" t="s">
        <v>285</v>
      </c>
      <c r="D74">
        <v>1</v>
      </c>
      <c r="E74" t="s">
        <v>274</v>
      </c>
      <c r="F74" s="1">
        <v>44927</v>
      </c>
      <c r="G74" s="2" t="s">
        <v>165</v>
      </c>
      <c r="H74" s="7">
        <v>2122</v>
      </c>
      <c r="I74" s="7">
        <v>424.40000000000003</v>
      </c>
      <c r="J74" s="7">
        <v>2546.4</v>
      </c>
      <c r="K74" t="s">
        <v>13</v>
      </c>
      <c r="L74" t="s">
        <v>160</v>
      </c>
      <c r="M74" s="4" t="s">
        <v>89</v>
      </c>
      <c r="N74" s="4" t="s">
        <v>293</v>
      </c>
      <c r="O74" t="s">
        <v>293</v>
      </c>
      <c r="P74" t="s">
        <v>323</v>
      </c>
    </row>
    <row r="75" spans="1:16" x14ac:dyDescent="0.25">
      <c r="A75">
        <v>74</v>
      </c>
      <c r="B75" t="s">
        <v>8</v>
      </c>
      <c r="C75" t="s">
        <v>300</v>
      </c>
      <c r="D75">
        <v>6</v>
      </c>
      <c r="E75" t="s">
        <v>202</v>
      </c>
      <c r="F75" s="1">
        <v>44949</v>
      </c>
      <c r="G75" t="s">
        <v>311</v>
      </c>
      <c r="H75" s="7">
        <v>9051</v>
      </c>
      <c r="I75" s="7">
        <v>1810.2</v>
      </c>
      <c r="J75" s="7">
        <v>10861.2</v>
      </c>
      <c r="K75" t="s">
        <v>14</v>
      </c>
      <c r="L75" t="s">
        <v>97</v>
      </c>
      <c r="M75" s="4" t="s">
        <v>21</v>
      </c>
      <c r="N75" s="4" t="s">
        <v>293</v>
      </c>
      <c r="O75" t="s">
        <v>293</v>
      </c>
      <c r="P75" t="s">
        <v>321</v>
      </c>
    </row>
    <row r="76" spans="1:16" x14ac:dyDescent="0.25">
      <c r="A76">
        <v>75</v>
      </c>
      <c r="B76" t="s">
        <v>281</v>
      </c>
      <c r="C76" t="s">
        <v>305</v>
      </c>
      <c r="D76">
        <v>3</v>
      </c>
      <c r="E76" t="s">
        <v>207</v>
      </c>
      <c r="F76" s="1">
        <v>44929</v>
      </c>
      <c r="G76" t="s">
        <v>7</v>
      </c>
      <c r="H76" s="7">
        <v>9812</v>
      </c>
      <c r="I76" s="7">
        <v>1962.4</v>
      </c>
      <c r="J76" s="7">
        <v>11774.4</v>
      </c>
      <c r="K76" t="s">
        <v>14</v>
      </c>
      <c r="L76" t="s">
        <v>95</v>
      </c>
      <c r="M76" s="4" t="s">
        <v>19</v>
      </c>
      <c r="N76" s="4" t="s">
        <v>294</v>
      </c>
      <c r="O76" t="s">
        <v>293</v>
      </c>
      <c r="P76" t="s">
        <v>321</v>
      </c>
    </row>
    <row r="77" spans="1:16" x14ac:dyDescent="0.25">
      <c r="A77">
        <v>76</v>
      </c>
      <c r="B77" t="s">
        <v>282</v>
      </c>
      <c r="C77" t="s">
        <v>307</v>
      </c>
      <c r="D77">
        <v>4</v>
      </c>
      <c r="E77" t="s">
        <v>278</v>
      </c>
      <c r="F77" s="1">
        <v>44928</v>
      </c>
      <c r="G77" s="9" t="s">
        <v>311</v>
      </c>
      <c r="H77" s="7">
        <v>1267</v>
      </c>
      <c r="I77" s="7">
        <v>253.4</v>
      </c>
      <c r="J77" s="7">
        <v>1520.4</v>
      </c>
      <c r="K77" t="s">
        <v>13</v>
      </c>
      <c r="L77" t="s">
        <v>136</v>
      </c>
      <c r="M77" s="4" t="s">
        <v>70</v>
      </c>
      <c r="N77" s="4" t="s">
        <v>293</v>
      </c>
      <c r="O77" t="s">
        <v>293</v>
      </c>
      <c r="P77" t="s">
        <v>320</v>
      </c>
    </row>
    <row r="78" spans="1:16" x14ac:dyDescent="0.25">
      <c r="A78">
        <v>77</v>
      </c>
      <c r="B78" t="s">
        <v>281</v>
      </c>
      <c r="C78" t="s">
        <v>303</v>
      </c>
      <c r="D78">
        <v>2</v>
      </c>
      <c r="E78" t="s">
        <v>261</v>
      </c>
      <c r="F78" s="1">
        <v>44963</v>
      </c>
      <c r="G78" t="s">
        <v>312</v>
      </c>
      <c r="H78" s="7">
        <v>4584</v>
      </c>
      <c r="I78" s="7">
        <v>916.80000000000007</v>
      </c>
      <c r="J78" s="7">
        <v>5500.8</v>
      </c>
      <c r="K78" t="s">
        <v>13</v>
      </c>
      <c r="L78" t="s">
        <v>137</v>
      </c>
      <c r="M78" s="4" t="s">
        <v>83</v>
      </c>
      <c r="N78" s="4" t="s">
        <v>293</v>
      </c>
      <c r="O78" t="s">
        <v>293</v>
      </c>
      <c r="P78" t="s">
        <v>322</v>
      </c>
    </row>
    <row r="79" spans="1:16" x14ac:dyDescent="0.25">
      <c r="A79">
        <v>78</v>
      </c>
      <c r="B79" t="s">
        <v>8</v>
      </c>
      <c r="C79" t="s">
        <v>285</v>
      </c>
      <c r="D79">
        <v>1</v>
      </c>
      <c r="E79" t="s">
        <v>209</v>
      </c>
      <c r="F79" s="1">
        <v>44939</v>
      </c>
      <c r="G79" t="s">
        <v>312</v>
      </c>
      <c r="H79" s="7">
        <v>5728</v>
      </c>
      <c r="I79" s="7">
        <v>1145.6000000000001</v>
      </c>
      <c r="J79" s="7">
        <v>6873.6</v>
      </c>
      <c r="K79" t="s">
        <v>14</v>
      </c>
      <c r="L79" t="s">
        <v>123</v>
      </c>
      <c r="M79" s="4" t="s">
        <v>55</v>
      </c>
      <c r="N79" s="4" t="s">
        <v>293</v>
      </c>
      <c r="O79" t="s">
        <v>294</v>
      </c>
      <c r="P79" t="s">
        <v>323</v>
      </c>
    </row>
    <row r="80" spans="1:16" x14ac:dyDescent="0.25">
      <c r="A80">
        <v>79</v>
      </c>
      <c r="B80" t="s">
        <v>281</v>
      </c>
      <c r="C80" t="s">
        <v>305</v>
      </c>
      <c r="D80">
        <v>3</v>
      </c>
      <c r="E80" t="s">
        <v>223</v>
      </c>
      <c r="F80" s="1">
        <v>44934</v>
      </c>
      <c r="G80" t="s">
        <v>6</v>
      </c>
      <c r="H80" s="7">
        <v>8047</v>
      </c>
      <c r="I80" s="7">
        <v>1609.4</v>
      </c>
      <c r="J80" s="7">
        <v>9656.4</v>
      </c>
      <c r="K80" t="s">
        <v>14</v>
      </c>
      <c r="L80" t="s">
        <v>99</v>
      </c>
      <c r="M80" s="4" t="s">
        <v>39</v>
      </c>
      <c r="N80" s="4" t="s">
        <v>293</v>
      </c>
      <c r="O80" t="s">
        <v>293</v>
      </c>
      <c r="P80" t="s">
        <v>320</v>
      </c>
    </row>
    <row r="81" spans="1:16" x14ac:dyDescent="0.25">
      <c r="A81">
        <v>80</v>
      </c>
      <c r="B81" t="s">
        <v>281</v>
      </c>
      <c r="C81" t="s">
        <v>304</v>
      </c>
      <c r="D81">
        <v>1</v>
      </c>
      <c r="E81" t="s">
        <v>235</v>
      </c>
      <c r="F81" s="1">
        <v>44959</v>
      </c>
      <c r="G81" t="s">
        <v>7</v>
      </c>
      <c r="H81" s="7">
        <v>6657</v>
      </c>
      <c r="I81" s="7">
        <v>1331.4</v>
      </c>
      <c r="J81" s="7">
        <v>7988.4</v>
      </c>
      <c r="K81" t="s">
        <v>13</v>
      </c>
      <c r="L81" t="s">
        <v>147</v>
      </c>
      <c r="M81" s="4" t="s">
        <v>78</v>
      </c>
      <c r="N81" s="4" t="s">
        <v>293</v>
      </c>
      <c r="O81" t="s">
        <v>293</v>
      </c>
      <c r="P81" t="s">
        <v>320</v>
      </c>
    </row>
    <row r="82" spans="1:16" x14ac:dyDescent="0.25">
      <c r="A82">
        <v>81</v>
      </c>
      <c r="B82" t="s">
        <v>8</v>
      </c>
      <c r="C82" t="s">
        <v>299</v>
      </c>
      <c r="D82">
        <v>5</v>
      </c>
      <c r="E82" t="s">
        <v>198</v>
      </c>
      <c r="F82" s="1">
        <v>44953</v>
      </c>
      <c r="G82" t="s">
        <v>312</v>
      </c>
      <c r="H82" s="7">
        <v>7296</v>
      </c>
      <c r="I82" s="7">
        <v>1459.2</v>
      </c>
      <c r="J82" s="7">
        <v>8755.2000000000007</v>
      </c>
      <c r="K82" t="s">
        <v>14</v>
      </c>
      <c r="L82" t="s">
        <v>120</v>
      </c>
      <c r="M82" s="4" t="s">
        <v>52</v>
      </c>
      <c r="N82" s="4" t="s">
        <v>294</v>
      </c>
      <c r="O82" t="s">
        <v>293</v>
      </c>
      <c r="P82" t="s">
        <v>320</v>
      </c>
    </row>
    <row r="83" spans="1:16" x14ac:dyDescent="0.25">
      <c r="A83">
        <v>82</v>
      </c>
      <c r="B83" t="s">
        <v>281</v>
      </c>
      <c r="C83" t="s">
        <v>302</v>
      </c>
      <c r="D83">
        <v>4</v>
      </c>
      <c r="E83" t="s">
        <v>250</v>
      </c>
      <c r="F83" s="1">
        <v>44928</v>
      </c>
      <c r="G83" t="s">
        <v>7</v>
      </c>
      <c r="H83" s="7">
        <v>2882</v>
      </c>
      <c r="I83" s="7">
        <v>576.4</v>
      </c>
      <c r="J83" s="7">
        <v>3458.4</v>
      </c>
      <c r="K83" t="s">
        <v>14</v>
      </c>
      <c r="L83" t="s">
        <v>118</v>
      </c>
      <c r="M83" s="4" t="s">
        <v>50</v>
      </c>
      <c r="N83" s="4" t="s">
        <v>294</v>
      </c>
      <c r="O83" t="s">
        <v>293</v>
      </c>
      <c r="P83" t="s">
        <v>321</v>
      </c>
    </row>
    <row r="84" spans="1:16" x14ac:dyDescent="0.25">
      <c r="A84">
        <v>83</v>
      </c>
      <c r="B84" t="s">
        <v>8</v>
      </c>
      <c r="C84" t="s">
        <v>298</v>
      </c>
      <c r="D84">
        <v>3</v>
      </c>
      <c r="E84" t="s">
        <v>196</v>
      </c>
      <c r="F84" s="1">
        <v>44961</v>
      </c>
      <c r="G84" t="s">
        <v>311</v>
      </c>
      <c r="H84" s="7">
        <v>9211</v>
      </c>
      <c r="I84" s="7">
        <v>1842.2</v>
      </c>
      <c r="J84" s="7">
        <v>11053.2</v>
      </c>
      <c r="K84" t="s">
        <v>14</v>
      </c>
      <c r="L84" t="s">
        <v>94</v>
      </c>
      <c r="M84" s="4" t="s">
        <v>18</v>
      </c>
      <c r="N84" s="4" t="s">
        <v>293</v>
      </c>
      <c r="O84" t="s">
        <v>293</v>
      </c>
      <c r="P84" t="s">
        <v>320</v>
      </c>
    </row>
    <row r="85" spans="1:16" x14ac:dyDescent="0.25">
      <c r="A85">
        <v>84</v>
      </c>
      <c r="B85" t="s">
        <v>281</v>
      </c>
      <c r="C85" t="s">
        <v>305</v>
      </c>
      <c r="D85">
        <v>3</v>
      </c>
      <c r="E85" t="s">
        <v>183</v>
      </c>
      <c r="F85" s="1">
        <v>44932</v>
      </c>
      <c r="G85" t="s">
        <v>6</v>
      </c>
      <c r="H85" s="7">
        <v>6435</v>
      </c>
      <c r="I85" s="7">
        <v>1287</v>
      </c>
      <c r="J85" s="7">
        <v>7722</v>
      </c>
      <c r="K85" t="s">
        <v>14</v>
      </c>
      <c r="L85" t="s">
        <v>95</v>
      </c>
      <c r="M85" t="s">
        <v>27</v>
      </c>
      <c r="N85" s="4" t="s">
        <v>293</v>
      </c>
      <c r="O85" t="s">
        <v>293</v>
      </c>
      <c r="P85" t="s">
        <v>321</v>
      </c>
    </row>
    <row r="86" spans="1:16" x14ac:dyDescent="0.25">
      <c r="A86">
        <v>85</v>
      </c>
      <c r="B86" t="s">
        <v>8</v>
      </c>
      <c r="C86" t="s">
        <v>296</v>
      </c>
      <c r="D86">
        <v>4</v>
      </c>
      <c r="E86" t="s">
        <v>226</v>
      </c>
      <c r="F86" s="1">
        <v>44952</v>
      </c>
      <c r="G86" t="s">
        <v>12</v>
      </c>
      <c r="H86" s="7">
        <v>1469</v>
      </c>
      <c r="I86" s="7">
        <v>293.8</v>
      </c>
      <c r="J86" s="7">
        <v>1762.8</v>
      </c>
      <c r="K86" t="s">
        <v>13</v>
      </c>
      <c r="L86" t="s">
        <v>133</v>
      </c>
      <c r="M86" s="4" t="s">
        <v>67</v>
      </c>
      <c r="N86" s="4" t="s">
        <v>293</v>
      </c>
      <c r="O86" t="s">
        <v>293</v>
      </c>
      <c r="P86" t="s">
        <v>320</v>
      </c>
    </row>
    <row r="87" spans="1:16" x14ac:dyDescent="0.25">
      <c r="A87">
        <v>86</v>
      </c>
      <c r="B87" t="s">
        <v>281</v>
      </c>
      <c r="C87" t="s">
        <v>303</v>
      </c>
      <c r="D87">
        <v>2</v>
      </c>
      <c r="E87" t="s">
        <v>269</v>
      </c>
      <c r="F87" s="1">
        <v>44936</v>
      </c>
      <c r="G87" t="s">
        <v>5</v>
      </c>
      <c r="H87" s="7">
        <v>689</v>
      </c>
      <c r="I87" s="7">
        <v>137.80000000000001</v>
      </c>
      <c r="J87" s="7">
        <v>826.8</v>
      </c>
      <c r="K87" t="s">
        <v>14</v>
      </c>
      <c r="L87" s="2" t="s">
        <v>168</v>
      </c>
      <c r="M87" s="5" t="s">
        <v>169</v>
      </c>
      <c r="N87" s="4" t="s">
        <v>293</v>
      </c>
      <c r="O87" t="s">
        <v>293</v>
      </c>
      <c r="P87" t="s">
        <v>320</v>
      </c>
    </row>
    <row r="88" spans="1:16" x14ac:dyDescent="0.25">
      <c r="A88">
        <v>87</v>
      </c>
      <c r="B88" t="s">
        <v>8</v>
      </c>
      <c r="C88" t="s">
        <v>300</v>
      </c>
      <c r="D88">
        <v>6</v>
      </c>
      <c r="E88" t="s">
        <v>258</v>
      </c>
      <c r="F88" s="1">
        <v>44946</v>
      </c>
      <c r="G88" t="s">
        <v>312</v>
      </c>
      <c r="H88" s="7">
        <v>1311</v>
      </c>
      <c r="I88" s="7">
        <v>262.2</v>
      </c>
      <c r="J88" s="7">
        <v>1573.2</v>
      </c>
      <c r="K88" t="s">
        <v>14</v>
      </c>
      <c r="L88" t="s">
        <v>126</v>
      </c>
      <c r="M88" s="4" t="s">
        <v>61</v>
      </c>
      <c r="N88" s="4" t="s">
        <v>293</v>
      </c>
      <c r="O88" t="s">
        <v>293</v>
      </c>
      <c r="P88" t="s">
        <v>321</v>
      </c>
    </row>
    <row r="89" spans="1:16" x14ac:dyDescent="0.25">
      <c r="A89">
        <v>88</v>
      </c>
      <c r="B89" t="s">
        <v>281</v>
      </c>
      <c r="C89" t="s">
        <v>301</v>
      </c>
      <c r="D89">
        <v>5</v>
      </c>
      <c r="E89" t="s">
        <v>194</v>
      </c>
      <c r="F89" s="1">
        <v>44948</v>
      </c>
      <c r="G89" s="9" t="s">
        <v>311</v>
      </c>
      <c r="H89" s="7">
        <v>2767</v>
      </c>
      <c r="I89" s="7">
        <v>553.4</v>
      </c>
      <c r="J89" s="7">
        <v>3320.4</v>
      </c>
      <c r="K89" t="s">
        <v>13</v>
      </c>
      <c r="L89" t="s">
        <v>144</v>
      </c>
      <c r="M89" s="4" t="s">
        <v>18</v>
      </c>
      <c r="N89" s="4" t="s">
        <v>294</v>
      </c>
      <c r="O89" t="s">
        <v>293</v>
      </c>
      <c r="P89" t="s">
        <v>319</v>
      </c>
    </row>
    <row r="90" spans="1:16" x14ac:dyDescent="0.25">
      <c r="A90">
        <v>89</v>
      </c>
      <c r="B90" t="s">
        <v>281</v>
      </c>
      <c r="C90" t="s">
        <v>302</v>
      </c>
      <c r="D90">
        <v>4</v>
      </c>
      <c r="E90" t="s">
        <v>273</v>
      </c>
      <c r="F90" s="1">
        <v>44960</v>
      </c>
      <c r="G90" t="s">
        <v>11</v>
      </c>
      <c r="H90" s="7">
        <v>2920</v>
      </c>
      <c r="I90" s="7">
        <v>584</v>
      </c>
      <c r="J90" s="7">
        <v>3504</v>
      </c>
      <c r="K90" t="s">
        <v>13</v>
      </c>
      <c r="L90" t="s">
        <v>150</v>
      </c>
      <c r="M90" s="4" t="s">
        <v>89</v>
      </c>
      <c r="N90" s="4" t="s">
        <v>293</v>
      </c>
      <c r="O90" t="s">
        <v>293</v>
      </c>
      <c r="P90" t="s">
        <v>319</v>
      </c>
    </row>
    <row r="91" spans="1:16" x14ac:dyDescent="0.25">
      <c r="A91">
        <v>90</v>
      </c>
      <c r="B91" t="s">
        <v>8</v>
      </c>
      <c r="C91" t="s">
        <v>300</v>
      </c>
      <c r="D91">
        <v>6</v>
      </c>
      <c r="E91" t="s">
        <v>267</v>
      </c>
      <c r="F91" s="1">
        <v>44931</v>
      </c>
      <c r="G91" t="s">
        <v>7</v>
      </c>
      <c r="H91" s="7">
        <v>8062</v>
      </c>
      <c r="I91" s="7">
        <v>1612.4</v>
      </c>
      <c r="J91" s="7">
        <v>9674.4</v>
      </c>
      <c r="K91" t="s">
        <v>14</v>
      </c>
      <c r="L91" t="s">
        <v>124</v>
      </c>
      <c r="M91" s="4" t="s">
        <v>57</v>
      </c>
      <c r="N91" s="4" t="s">
        <v>293</v>
      </c>
      <c r="O91" t="s">
        <v>293</v>
      </c>
      <c r="P91" t="s">
        <v>322</v>
      </c>
    </row>
    <row r="92" spans="1:16" x14ac:dyDescent="0.25">
      <c r="A92">
        <v>91</v>
      </c>
      <c r="B92" t="s">
        <v>281</v>
      </c>
      <c r="C92" t="s">
        <v>306</v>
      </c>
      <c r="D92">
        <v>6</v>
      </c>
      <c r="E92" t="s">
        <v>241</v>
      </c>
      <c r="F92" s="1">
        <v>44930</v>
      </c>
      <c r="G92" t="s">
        <v>311</v>
      </c>
      <c r="H92" s="7">
        <v>374</v>
      </c>
      <c r="I92" s="7">
        <v>74.8</v>
      </c>
      <c r="J92" s="7">
        <v>448.8</v>
      </c>
      <c r="K92" t="s">
        <v>13</v>
      </c>
      <c r="L92" t="s">
        <v>149</v>
      </c>
      <c r="M92" s="4" t="s">
        <v>80</v>
      </c>
      <c r="N92" s="4" t="s">
        <v>293</v>
      </c>
      <c r="O92" t="s">
        <v>293</v>
      </c>
      <c r="P92" t="s">
        <v>321</v>
      </c>
    </row>
    <row r="93" spans="1:16" x14ac:dyDescent="0.25">
      <c r="A93">
        <v>92</v>
      </c>
      <c r="B93" t="s">
        <v>281</v>
      </c>
      <c r="C93" t="s">
        <v>304</v>
      </c>
      <c r="D93">
        <v>1</v>
      </c>
      <c r="E93" t="s">
        <v>239</v>
      </c>
      <c r="F93" s="1">
        <v>44962</v>
      </c>
      <c r="G93" t="s">
        <v>7</v>
      </c>
      <c r="H93" s="7">
        <v>2332</v>
      </c>
      <c r="I93" s="7">
        <v>466.40000000000003</v>
      </c>
      <c r="J93" s="7">
        <v>2798.4</v>
      </c>
      <c r="K93" t="s">
        <v>14</v>
      </c>
      <c r="L93" t="s">
        <v>102</v>
      </c>
      <c r="M93" s="4" t="s">
        <v>43</v>
      </c>
      <c r="N93" s="4" t="s">
        <v>293</v>
      </c>
      <c r="O93" t="s">
        <v>294</v>
      </c>
      <c r="P93" t="s">
        <v>323</v>
      </c>
    </row>
    <row r="94" spans="1:16" x14ac:dyDescent="0.25">
      <c r="A94">
        <v>93</v>
      </c>
      <c r="B94" t="s">
        <v>281</v>
      </c>
      <c r="C94" t="s">
        <v>304</v>
      </c>
      <c r="D94">
        <v>1</v>
      </c>
      <c r="E94" t="s">
        <v>212</v>
      </c>
      <c r="F94" s="1">
        <v>44950</v>
      </c>
      <c r="G94" t="s">
        <v>10</v>
      </c>
      <c r="H94" s="7">
        <v>6918</v>
      </c>
      <c r="I94" s="7">
        <v>1383.6000000000001</v>
      </c>
      <c r="J94" s="7">
        <v>8301.6</v>
      </c>
      <c r="K94" t="s">
        <v>14</v>
      </c>
      <c r="L94" t="s">
        <v>103</v>
      </c>
      <c r="M94" s="4" t="s">
        <v>44</v>
      </c>
      <c r="N94" s="4" t="s">
        <v>293</v>
      </c>
      <c r="O94" t="s">
        <v>293</v>
      </c>
      <c r="P94" t="s">
        <v>321</v>
      </c>
    </row>
    <row r="95" spans="1:16" x14ac:dyDescent="0.25">
      <c r="A95">
        <v>94</v>
      </c>
      <c r="B95" t="s">
        <v>281</v>
      </c>
      <c r="C95" t="s">
        <v>304</v>
      </c>
      <c r="D95">
        <v>1</v>
      </c>
      <c r="E95" t="s">
        <v>264</v>
      </c>
      <c r="F95" s="1">
        <v>44950</v>
      </c>
      <c r="G95" t="s">
        <v>10</v>
      </c>
      <c r="H95" s="7">
        <v>9797</v>
      </c>
      <c r="I95" s="7">
        <v>1959.4</v>
      </c>
      <c r="J95" s="7">
        <v>11756.4</v>
      </c>
      <c r="K95" t="s">
        <v>13</v>
      </c>
      <c r="L95" t="s">
        <v>157</v>
      </c>
      <c r="M95" s="4" t="s">
        <v>88</v>
      </c>
      <c r="N95" s="4" t="s">
        <v>293</v>
      </c>
      <c r="O95" t="s">
        <v>294</v>
      </c>
      <c r="P95" t="s">
        <v>319</v>
      </c>
    </row>
    <row r="96" spans="1:16" x14ac:dyDescent="0.25">
      <c r="A96">
        <v>95</v>
      </c>
      <c r="B96" t="s">
        <v>8</v>
      </c>
      <c r="C96" t="s">
        <v>298</v>
      </c>
      <c r="D96">
        <v>3</v>
      </c>
      <c r="E96" t="s">
        <v>256</v>
      </c>
      <c r="F96" s="1">
        <v>44928</v>
      </c>
      <c r="G96" t="s">
        <v>312</v>
      </c>
      <c r="H96" s="7">
        <v>8309</v>
      </c>
      <c r="I96" s="7">
        <v>1661.8000000000002</v>
      </c>
      <c r="J96" s="7">
        <v>9970.7999999999993</v>
      </c>
      <c r="K96" t="s">
        <v>13</v>
      </c>
      <c r="L96" t="s">
        <v>163</v>
      </c>
      <c r="M96" s="4" t="s">
        <v>35</v>
      </c>
      <c r="N96" s="4" t="s">
        <v>293</v>
      </c>
      <c r="O96" t="s">
        <v>293</v>
      </c>
      <c r="P96" t="s">
        <v>322</v>
      </c>
    </row>
    <row r="97" spans="1:16" x14ac:dyDescent="0.25">
      <c r="A97">
        <v>96</v>
      </c>
      <c r="B97" t="s">
        <v>281</v>
      </c>
      <c r="C97" t="s">
        <v>301</v>
      </c>
      <c r="D97">
        <v>5</v>
      </c>
      <c r="E97" t="s">
        <v>188</v>
      </c>
      <c r="F97" s="1">
        <v>44962</v>
      </c>
      <c r="G97" t="s">
        <v>312</v>
      </c>
      <c r="H97" s="7">
        <v>8142</v>
      </c>
      <c r="I97" s="7">
        <v>1628.4</v>
      </c>
      <c r="J97" s="7">
        <v>9770.4</v>
      </c>
      <c r="K97" t="s">
        <v>14</v>
      </c>
      <c r="L97" t="s">
        <v>114</v>
      </c>
      <c r="M97" s="4" t="s">
        <v>46</v>
      </c>
      <c r="N97" s="4" t="s">
        <v>293</v>
      </c>
      <c r="O97" t="s">
        <v>293</v>
      </c>
      <c r="P97" t="s">
        <v>320</v>
      </c>
    </row>
    <row r="98" spans="1:16" x14ac:dyDescent="0.25">
      <c r="A98">
        <v>97</v>
      </c>
      <c r="B98" t="s">
        <v>281</v>
      </c>
      <c r="C98" t="s">
        <v>304</v>
      </c>
      <c r="D98">
        <v>1</v>
      </c>
      <c r="E98" t="s">
        <v>244</v>
      </c>
      <c r="F98" s="1">
        <v>44934</v>
      </c>
      <c r="G98" t="s">
        <v>7</v>
      </c>
      <c r="H98" s="7">
        <v>7566</v>
      </c>
      <c r="I98" s="7">
        <v>1513.2</v>
      </c>
      <c r="J98" s="7">
        <v>9079.2000000000007</v>
      </c>
      <c r="K98" t="s">
        <v>14</v>
      </c>
      <c r="L98" t="s">
        <v>95</v>
      </c>
      <c r="M98" s="4" t="s">
        <v>42</v>
      </c>
      <c r="N98" s="4" t="s">
        <v>293</v>
      </c>
      <c r="O98" t="s">
        <v>293</v>
      </c>
      <c r="P98" t="s">
        <v>323</v>
      </c>
    </row>
    <row r="99" spans="1:16" x14ac:dyDescent="0.25">
      <c r="A99">
        <v>98</v>
      </c>
      <c r="B99" t="s">
        <v>281</v>
      </c>
      <c r="C99" t="s">
        <v>304</v>
      </c>
      <c r="D99">
        <v>1</v>
      </c>
      <c r="E99" t="s">
        <v>190</v>
      </c>
      <c r="F99" s="1">
        <v>44943</v>
      </c>
      <c r="G99" t="s">
        <v>312</v>
      </c>
      <c r="H99" s="7">
        <v>9934</v>
      </c>
      <c r="I99" s="7">
        <v>1986.8000000000002</v>
      </c>
      <c r="J99" s="7">
        <v>11920.8</v>
      </c>
      <c r="K99" t="s">
        <v>14</v>
      </c>
      <c r="L99" t="s">
        <v>113</v>
      </c>
      <c r="M99" s="5" t="s">
        <v>149</v>
      </c>
      <c r="N99" s="4" t="s">
        <v>293</v>
      </c>
      <c r="O99" t="s">
        <v>293</v>
      </c>
      <c r="P99" t="s">
        <v>323</v>
      </c>
    </row>
    <row r="100" spans="1:16" x14ac:dyDescent="0.25">
      <c r="A100">
        <v>99</v>
      </c>
      <c r="B100" t="s">
        <v>281</v>
      </c>
      <c r="C100" t="s">
        <v>301</v>
      </c>
      <c r="D100">
        <v>5</v>
      </c>
      <c r="E100" t="s">
        <v>187</v>
      </c>
      <c r="F100" s="1">
        <v>44933</v>
      </c>
      <c r="G100" s="2" t="s">
        <v>165</v>
      </c>
      <c r="H100" s="7">
        <v>3413</v>
      </c>
      <c r="I100" s="7">
        <v>682.6</v>
      </c>
      <c r="J100" s="7">
        <v>4095.6</v>
      </c>
      <c r="K100" t="s">
        <v>14</v>
      </c>
      <c r="L100" t="s">
        <v>110</v>
      </c>
      <c r="M100" s="4" t="s">
        <v>36</v>
      </c>
      <c r="N100" s="4" t="s">
        <v>294</v>
      </c>
      <c r="O100" t="s">
        <v>294</v>
      </c>
      <c r="P100" t="s">
        <v>323</v>
      </c>
    </row>
    <row r="101" spans="1:16" x14ac:dyDescent="0.25">
      <c r="A101">
        <v>100</v>
      </c>
      <c r="B101" t="s">
        <v>8</v>
      </c>
      <c r="C101" t="s">
        <v>285</v>
      </c>
      <c r="D101">
        <v>1</v>
      </c>
      <c r="E101" t="s">
        <v>268</v>
      </c>
      <c r="F101" s="1">
        <v>44928</v>
      </c>
      <c r="G101" s="9" t="s">
        <v>311</v>
      </c>
      <c r="H101" s="7">
        <v>3563</v>
      </c>
      <c r="I101" s="7">
        <v>712.6</v>
      </c>
      <c r="J101" s="7">
        <v>4275.6000000000004</v>
      </c>
      <c r="K101" t="s">
        <v>13</v>
      </c>
      <c r="L101" t="s">
        <v>128</v>
      </c>
      <c r="M101" s="4" t="s">
        <v>63</v>
      </c>
      <c r="N101" s="4" t="s">
        <v>293</v>
      </c>
      <c r="O101" t="s">
        <v>293</v>
      </c>
      <c r="P101" t="s">
        <v>322</v>
      </c>
    </row>
    <row r="106" spans="1:16" x14ac:dyDescent="0.25">
      <c r="F106" s="6"/>
    </row>
    <row r="107" spans="1:16" x14ac:dyDescent="0.25">
      <c r="C107" t="str">
        <f t="shared" ref="C107" si="0">IF(D107=1,"APM PFQ",IF(D107=2,"APM PMQ",IF(D107=3,"AgilePM",IF(D107=4,"AgilePM for SCRUM",IF(D107=5,"PRINCE2",IF(D107=6,"Change Management"," "))))))</f>
        <v xml:space="preserve"> </v>
      </c>
    </row>
  </sheetData>
  <sortState xmlns:xlrd2="http://schemas.microsoft.com/office/spreadsheetml/2017/richdata2" ref="A2:O101">
    <sortCondition ref="A8:A101"/>
  </sortState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A03A9F2CC4C429105C5AC6C70E8D9" ma:contentTypeVersion="2" ma:contentTypeDescription="Create a new document." ma:contentTypeScope="" ma:versionID="362f747e1126c67d8fc4808e03279100">
  <xsd:schema xmlns:xsd="http://www.w3.org/2001/XMLSchema" xmlns:xs="http://www.w3.org/2001/XMLSchema" xmlns:p="http://schemas.microsoft.com/office/2006/metadata/properties" xmlns:ns2="342f8e8a-0e42-4707-86aa-5f841d1c2ee2" targetNamespace="http://schemas.microsoft.com/office/2006/metadata/properties" ma:root="true" ma:fieldsID="3328b3f56763a4e97e9a0386b7621ada" ns2:_="">
    <xsd:import namespace="342f8e8a-0e42-4707-86aa-5f841d1c2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f8e8a-0e42-4707-86aa-5f841d1c2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893AC6-BB0A-4426-A483-484C346D3CDF}">
  <ds:schemaRefs>
    <ds:schemaRef ds:uri="http://purl.org/dc/dcmitype/"/>
    <ds:schemaRef ds:uri="http://purl.org/dc/terms/"/>
    <ds:schemaRef ds:uri="http://purl.org/dc/elements/1.1/"/>
    <ds:schemaRef ds:uri="fab56f7d-6fb7-46f6-821c-262555deb74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5F12AE5-3626-43ED-9FC5-207DFC45A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f8e8a-0e42-4707-86aa-5f841d1c2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EF5FA2-819D-4116-B55F-254A6D2888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 of data (2)</vt:lpstr>
      <vt:lpstr>Training Summary</vt:lpstr>
      <vt:lpstr>Courses table of DATA</vt:lpstr>
      <vt:lpstr>'Courses table of DATA'!hourly_rate</vt:lpstr>
      <vt:lpstr>'Table of data (2)'!hourly_rate</vt:lpstr>
      <vt:lpstr>'Courses table of DATA'!Sales</vt:lpstr>
      <vt:lpstr>'Table of data (2)'!Sales</vt:lpstr>
    </vt:vector>
  </TitlesOfParts>
  <Company>IPSO FACTO Training Solutions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Whitaker</dc:creator>
  <cp:lastModifiedBy>Tim</cp:lastModifiedBy>
  <dcterms:created xsi:type="dcterms:W3CDTF">2004-05-08T13:03:28Z</dcterms:created>
  <dcterms:modified xsi:type="dcterms:W3CDTF">2023-02-09T16:03:05Z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0x010100EFFA03A9F2CC4C429105C5AC6C70E8D9</vt:lpwstr>
  </property>
  <property fmtid="{D5CDD505-2E9C-101B-9397-08002B2CF9AE}" pid="3" name="IsMyDocuments">
    <vt:bool>true</vt:bool>
  </property>
</Properties>
</file>