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psofacto\Desktop\"/>
    </mc:Choice>
  </mc:AlternateContent>
  <xr:revisionPtr revIDLastSave="0" documentId="8_{1B0F988F-CD7D-4C6A-AE41-6CC8328C721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PSO FACTO" sheetId="6" r:id="rId1"/>
    <sheet name="Table of data" sheetId="1" r:id="rId2"/>
  </sheets>
  <definedNames>
    <definedName name="_xlnm._FilterDatabase" localSheetId="1" hidden="1">'Table of data'!$A$1:$P$101</definedName>
    <definedName name="IF_Formulas">'Table of data'!$AA$1:$AD$101</definedName>
    <definedName name="Vlookup_Example">'IPSO FACTO'!$J$19:$M$19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" i="6" l="1"/>
  <c r="L19" i="6"/>
  <c r="K19" i="6"/>
  <c r="J19" i="6"/>
  <c r="AB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G58" i="1" l="1"/>
  <c r="G16" i="1"/>
  <c r="G37" i="1"/>
  <c r="G42" i="1"/>
  <c r="G77" i="1"/>
  <c r="G64" i="1"/>
  <c r="G91" i="1"/>
  <c r="G39" i="1"/>
  <c r="G3" i="1"/>
  <c r="G98" i="1"/>
  <c r="G67" i="1"/>
  <c r="G44" i="1"/>
  <c r="G2" i="1"/>
  <c r="G23" i="1"/>
  <c r="G97" i="1"/>
  <c r="G80" i="1"/>
  <c r="G57" i="1"/>
  <c r="G15" i="1"/>
  <c r="G36" i="1"/>
  <c r="G78" i="1"/>
  <c r="G55" i="1"/>
  <c r="G13" i="1"/>
  <c r="G95" i="1"/>
  <c r="G34" i="1"/>
  <c r="G10" i="1"/>
  <c r="G74" i="1"/>
  <c r="G75" i="1"/>
  <c r="G76" i="1"/>
  <c r="G51" i="1"/>
  <c r="G52" i="1"/>
  <c r="G53" i="1"/>
  <c r="G54" i="1"/>
  <c r="G11" i="1"/>
  <c r="G12" i="1"/>
  <c r="G92" i="1"/>
  <c r="G93" i="1"/>
  <c r="G94" i="1"/>
  <c r="G30" i="1"/>
  <c r="G31" i="1"/>
  <c r="G32" i="1"/>
  <c r="G33" i="1"/>
  <c r="G7" i="1"/>
  <c r="G70" i="1"/>
  <c r="G71" i="1"/>
  <c r="G72" i="1"/>
  <c r="G47" i="1"/>
  <c r="G48" i="1"/>
  <c r="G49" i="1"/>
  <c r="G50" i="1"/>
  <c r="G5" i="1"/>
  <c r="G6" i="1"/>
  <c r="G8" i="1"/>
  <c r="G26" i="1"/>
  <c r="G27" i="1"/>
  <c r="G29" i="1"/>
  <c r="G19" i="1"/>
  <c r="G43" i="1"/>
  <c r="G59" i="1"/>
  <c r="G60" i="1"/>
  <c r="G61" i="1"/>
  <c r="G62" i="1"/>
  <c r="G63" i="1"/>
  <c r="G65" i="1"/>
  <c r="G66" i="1"/>
  <c r="G17" i="1"/>
  <c r="G18" i="1"/>
  <c r="G20" i="1"/>
  <c r="G21" i="1"/>
  <c r="G82" i="1"/>
  <c r="G83" i="1"/>
  <c r="G84" i="1"/>
  <c r="G85" i="1"/>
  <c r="G86" i="1"/>
  <c r="G87" i="1"/>
  <c r="G99" i="1"/>
  <c r="G100" i="1"/>
  <c r="G101" i="1"/>
  <c r="G22" i="1"/>
  <c r="G38" i="1"/>
  <c r="G40" i="1"/>
  <c r="G41" i="1"/>
  <c r="G69" i="1"/>
  <c r="G68" i="1"/>
  <c r="G45" i="1"/>
  <c r="G46" i="1"/>
  <c r="G4" i="1"/>
  <c r="G24" i="1"/>
  <c r="G25" i="1"/>
  <c r="G81" i="1"/>
  <c r="O2" i="1"/>
  <c r="P2" i="1" s="1"/>
  <c r="O3" i="1"/>
  <c r="P3" i="1" s="1"/>
  <c r="O4" i="1"/>
  <c r="P4" i="1" s="1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AC86" i="1" l="1"/>
  <c r="AD86" i="1"/>
  <c r="AA86" i="1"/>
  <c r="AC74" i="1"/>
  <c r="AD74" i="1"/>
  <c r="AA74" i="1"/>
  <c r="AD101" i="1"/>
  <c r="AA101" i="1"/>
  <c r="AC101" i="1"/>
  <c r="AD93" i="1"/>
  <c r="AA93" i="1"/>
  <c r="AC93" i="1"/>
  <c r="AD81" i="1"/>
  <c r="AA81" i="1"/>
  <c r="AC81" i="1"/>
  <c r="AD69" i="1"/>
  <c r="AA69" i="1"/>
  <c r="AC69" i="1"/>
  <c r="AD61" i="1"/>
  <c r="AA61" i="1"/>
  <c r="AC61" i="1"/>
  <c r="AD49" i="1"/>
  <c r="AA49" i="1"/>
  <c r="AC49" i="1"/>
  <c r="AD41" i="1"/>
  <c r="AA41" i="1"/>
  <c r="AC41" i="1"/>
  <c r="AD100" i="1"/>
  <c r="AA100" i="1"/>
  <c r="AC100" i="1"/>
  <c r="AD96" i="1"/>
  <c r="AA96" i="1"/>
  <c r="AC96" i="1"/>
  <c r="AD92" i="1"/>
  <c r="AA92" i="1"/>
  <c r="AC92" i="1"/>
  <c r="AD88" i="1"/>
  <c r="AA88" i="1"/>
  <c r="AC88" i="1"/>
  <c r="AD84" i="1"/>
  <c r="AA84" i="1"/>
  <c r="AC84" i="1"/>
  <c r="AD80" i="1"/>
  <c r="AA80" i="1"/>
  <c r="AC80" i="1"/>
  <c r="AD76" i="1"/>
  <c r="AA76" i="1"/>
  <c r="AC76" i="1"/>
  <c r="AD72" i="1"/>
  <c r="AA72" i="1"/>
  <c r="AC72" i="1"/>
  <c r="AD68" i="1"/>
  <c r="AA68" i="1"/>
  <c r="AC68" i="1"/>
  <c r="AD64" i="1"/>
  <c r="AA64" i="1"/>
  <c r="AC64" i="1"/>
  <c r="AD60" i="1"/>
  <c r="AA60" i="1"/>
  <c r="AC60" i="1"/>
  <c r="AD56" i="1"/>
  <c r="AA56" i="1"/>
  <c r="AC56" i="1"/>
  <c r="AD52" i="1"/>
  <c r="AA52" i="1"/>
  <c r="AC52" i="1"/>
  <c r="AD48" i="1"/>
  <c r="AA48" i="1"/>
  <c r="AC48" i="1"/>
  <c r="AD44" i="1"/>
  <c r="AA44" i="1"/>
  <c r="AC44" i="1"/>
  <c r="AD40" i="1"/>
  <c r="AA40" i="1"/>
  <c r="AC40" i="1"/>
  <c r="AD36" i="1"/>
  <c r="AA36" i="1"/>
  <c r="AC36" i="1"/>
  <c r="AD32" i="1"/>
  <c r="AA32" i="1"/>
  <c r="AC32" i="1"/>
  <c r="AD28" i="1"/>
  <c r="AA28" i="1"/>
  <c r="AC28" i="1"/>
  <c r="AA24" i="1"/>
  <c r="AD24" i="1"/>
  <c r="AC24" i="1"/>
  <c r="AA20" i="1"/>
  <c r="AD20" i="1"/>
  <c r="AC20" i="1"/>
  <c r="AA16" i="1"/>
  <c r="AD16" i="1"/>
  <c r="AC16" i="1"/>
  <c r="AA12" i="1"/>
  <c r="AD12" i="1"/>
  <c r="AC12" i="1"/>
  <c r="AA8" i="1"/>
  <c r="AD8" i="1"/>
  <c r="AC8" i="1"/>
  <c r="AA4" i="1"/>
  <c r="AD4" i="1"/>
  <c r="AC4" i="1"/>
  <c r="AC98" i="1"/>
  <c r="AD98" i="1"/>
  <c r="AA98" i="1"/>
  <c r="AC82" i="1"/>
  <c r="AD82" i="1"/>
  <c r="AA82" i="1"/>
  <c r="AC66" i="1"/>
  <c r="AD66" i="1"/>
  <c r="AA66" i="1"/>
  <c r="AD97" i="1"/>
  <c r="AA97" i="1"/>
  <c r="AC97" i="1"/>
  <c r="AD85" i="1"/>
  <c r="AA85" i="1"/>
  <c r="AC85" i="1"/>
  <c r="AD77" i="1"/>
  <c r="AA77" i="1"/>
  <c r="AC77" i="1"/>
  <c r="AD65" i="1"/>
  <c r="AA65" i="1"/>
  <c r="AC65" i="1"/>
  <c r="AD53" i="1"/>
  <c r="AA53" i="1"/>
  <c r="AC53" i="1"/>
  <c r="AD37" i="1"/>
  <c r="AA37" i="1"/>
  <c r="AC37" i="1"/>
  <c r="AD99" i="1"/>
  <c r="AA99" i="1"/>
  <c r="AC99" i="1"/>
  <c r="AD95" i="1"/>
  <c r="AA95" i="1"/>
  <c r="AC95" i="1"/>
  <c r="AD91" i="1"/>
  <c r="AA91" i="1"/>
  <c r="AC91" i="1"/>
  <c r="AD87" i="1"/>
  <c r="AA87" i="1"/>
  <c r="AC87" i="1"/>
  <c r="AD83" i="1"/>
  <c r="AA83" i="1"/>
  <c r="AC83" i="1"/>
  <c r="AD79" i="1"/>
  <c r="AA79" i="1"/>
  <c r="AC79" i="1"/>
  <c r="AD75" i="1"/>
  <c r="AA75" i="1"/>
  <c r="AC75" i="1"/>
  <c r="AD71" i="1"/>
  <c r="AA71" i="1"/>
  <c r="AC71" i="1"/>
  <c r="AD67" i="1"/>
  <c r="AA67" i="1"/>
  <c r="AC67" i="1"/>
  <c r="AD63" i="1"/>
  <c r="AA63" i="1"/>
  <c r="AC63" i="1"/>
  <c r="AD59" i="1"/>
  <c r="AA59" i="1"/>
  <c r="AC59" i="1"/>
  <c r="AD55" i="1"/>
  <c r="AA55" i="1"/>
  <c r="AC55" i="1"/>
  <c r="AD51" i="1"/>
  <c r="AA51" i="1"/>
  <c r="AC51" i="1"/>
  <c r="AD47" i="1"/>
  <c r="AA47" i="1"/>
  <c r="AC47" i="1"/>
  <c r="AD43" i="1"/>
  <c r="AA43" i="1"/>
  <c r="AC43" i="1"/>
  <c r="AD39" i="1"/>
  <c r="AA39" i="1"/>
  <c r="AC39" i="1"/>
  <c r="AD35" i="1"/>
  <c r="AA35" i="1"/>
  <c r="AC35" i="1"/>
  <c r="AD31" i="1"/>
  <c r="AA31" i="1"/>
  <c r="AC31" i="1"/>
  <c r="AD27" i="1"/>
  <c r="AA27" i="1"/>
  <c r="AC27" i="1"/>
  <c r="AD23" i="1"/>
  <c r="AC23" i="1"/>
  <c r="AA23" i="1"/>
  <c r="AD19" i="1"/>
  <c r="AC19" i="1"/>
  <c r="AA19" i="1"/>
  <c r="AD15" i="1"/>
  <c r="AC15" i="1"/>
  <c r="AA15" i="1"/>
  <c r="AD11" i="1"/>
  <c r="AC11" i="1"/>
  <c r="AA11" i="1"/>
  <c r="AD7" i="1"/>
  <c r="AC7" i="1"/>
  <c r="AA7" i="1"/>
  <c r="AD3" i="1"/>
  <c r="AC3" i="1"/>
  <c r="AA3" i="1"/>
  <c r="AC90" i="1"/>
  <c r="AD90" i="1"/>
  <c r="AA90" i="1"/>
  <c r="AC70" i="1"/>
  <c r="AD70" i="1"/>
  <c r="AA70" i="1"/>
  <c r="AC58" i="1"/>
  <c r="AD58" i="1"/>
  <c r="AA58" i="1"/>
  <c r="AC54" i="1"/>
  <c r="AD54" i="1"/>
  <c r="AA54" i="1"/>
  <c r="AC50" i="1"/>
  <c r="AD50" i="1"/>
  <c r="AA50" i="1"/>
  <c r="AC46" i="1"/>
  <c r="AD46" i="1"/>
  <c r="AA46" i="1"/>
  <c r="AC42" i="1"/>
  <c r="AD42" i="1"/>
  <c r="AA42" i="1"/>
  <c r="AC38" i="1"/>
  <c r="AD38" i="1"/>
  <c r="AA38" i="1"/>
  <c r="AC34" i="1"/>
  <c r="AD34" i="1"/>
  <c r="AA34" i="1"/>
  <c r="AC30" i="1"/>
  <c r="AD30" i="1"/>
  <c r="AA30" i="1"/>
  <c r="AC26" i="1"/>
  <c r="AA26" i="1"/>
  <c r="AD26" i="1"/>
  <c r="AC22" i="1"/>
  <c r="AA22" i="1"/>
  <c r="AD22" i="1"/>
  <c r="AC18" i="1"/>
  <c r="AA18" i="1"/>
  <c r="AD18" i="1"/>
  <c r="AC14" i="1"/>
  <c r="AA14" i="1"/>
  <c r="AD14" i="1"/>
  <c r="AC10" i="1"/>
  <c r="AA10" i="1"/>
  <c r="AD10" i="1"/>
  <c r="AC6" i="1"/>
  <c r="AA6" i="1"/>
  <c r="AD6" i="1"/>
  <c r="AC2" i="1"/>
  <c r="AD2" i="1"/>
  <c r="AA2" i="1"/>
  <c r="AC94" i="1"/>
  <c r="AD94" i="1"/>
  <c r="AA94" i="1"/>
  <c r="AC78" i="1"/>
  <c r="AD78" i="1"/>
  <c r="AA78" i="1"/>
  <c r="AD89" i="1"/>
  <c r="AA89" i="1"/>
  <c r="AC89" i="1"/>
  <c r="AD73" i="1"/>
  <c r="AA73" i="1"/>
  <c r="AC73" i="1"/>
  <c r="AD57" i="1"/>
  <c r="AA57" i="1"/>
  <c r="AC57" i="1"/>
  <c r="AD45" i="1"/>
  <c r="AA45" i="1"/>
  <c r="AC45" i="1"/>
  <c r="AD33" i="1"/>
  <c r="AA33" i="1"/>
  <c r="AC33" i="1"/>
  <c r="AD29" i="1"/>
  <c r="AA29" i="1"/>
  <c r="AC29" i="1"/>
  <c r="AA25" i="1"/>
  <c r="AD25" i="1"/>
  <c r="AC25" i="1"/>
  <c r="AA21" i="1"/>
  <c r="AD21" i="1"/>
  <c r="AC21" i="1"/>
  <c r="AA17" i="1"/>
  <c r="AD17" i="1"/>
  <c r="AC17" i="1"/>
  <c r="AA13" i="1"/>
  <c r="AD13" i="1"/>
  <c r="AC13" i="1"/>
  <c r="AA9" i="1"/>
  <c r="AD9" i="1"/>
  <c r="AC9" i="1"/>
  <c r="AA5" i="1"/>
  <c r="AD5" i="1"/>
  <c r="AC5" i="1"/>
  <c r="P62" i="1"/>
  <c r="AC62" i="1" l="1"/>
  <c r="AD62" i="1"/>
  <c r="AA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tc={BA82B8AB-7CF4-4390-A8FD-87DD81424995}</author>
  </authors>
  <commentList>
    <comment ref="H19" authorId="0" shapeId="0" xr:uid="{BA82B8AB-7CF4-4390-A8FD-87DD81424995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a number between 1 and 100</t>
      </text>
    </comment>
  </commentList>
</comments>
</file>

<file path=xl/sharedStrings.xml><?xml version="1.0" encoding="utf-8"?>
<sst xmlns="http://schemas.openxmlformats.org/spreadsheetml/2006/main" count="835" uniqueCount="319">
  <si>
    <t>ID</t>
  </si>
  <si>
    <t>Division</t>
  </si>
  <si>
    <t>Department</t>
  </si>
  <si>
    <t>Job Title</t>
  </si>
  <si>
    <t>FirstName</t>
  </si>
  <si>
    <t>Surname</t>
  </si>
  <si>
    <t>Gender</t>
  </si>
  <si>
    <t>Director</t>
  </si>
  <si>
    <t>Manager</t>
  </si>
  <si>
    <t>Senior Manager</t>
  </si>
  <si>
    <t>Junior Manager</t>
  </si>
  <si>
    <t>IT</t>
  </si>
  <si>
    <t>Sales</t>
  </si>
  <si>
    <t>HR</t>
  </si>
  <si>
    <t>Accounts</t>
  </si>
  <si>
    <t>Manufacture</t>
  </si>
  <si>
    <t>Male</t>
  </si>
  <si>
    <t>Female</t>
  </si>
  <si>
    <t>Kling</t>
  </si>
  <si>
    <t>Willis</t>
  </si>
  <si>
    <t>Abel</t>
  </si>
  <si>
    <t>Binga</t>
  </si>
  <si>
    <t>Culbert</t>
  </si>
  <si>
    <t>DeVinney</t>
  </si>
  <si>
    <t>Califano</t>
  </si>
  <si>
    <t>Bally</t>
  </si>
  <si>
    <t>Halal</t>
  </si>
  <si>
    <t>Swayne</t>
  </si>
  <si>
    <t>Chen</t>
  </si>
  <si>
    <t>Rose</t>
  </si>
  <si>
    <t>Ambrose</t>
  </si>
  <si>
    <t>Hume</t>
  </si>
  <si>
    <t>Murray</t>
  </si>
  <si>
    <t>Rich</t>
  </si>
  <si>
    <t>Gorski</t>
  </si>
  <si>
    <t>Hoffman</t>
  </si>
  <si>
    <t>Kramer</t>
  </si>
  <si>
    <t>Hill</t>
  </si>
  <si>
    <t>Smith</t>
  </si>
  <si>
    <t>Banks</t>
  </si>
  <si>
    <t>Strong</t>
  </si>
  <si>
    <t>MacFall</t>
  </si>
  <si>
    <t>Kim</t>
  </si>
  <si>
    <t>Ness</t>
  </si>
  <si>
    <t>Cuffaro</t>
  </si>
  <si>
    <t>Reese</t>
  </si>
  <si>
    <t>Parker</t>
  </si>
  <si>
    <t>Drake</t>
  </si>
  <si>
    <t>Reagan</t>
  </si>
  <si>
    <t>Barber</t>
  </si>
  <si>
    <t>Allen</t>
  </si>
  <si>
    <t>Mallory</t>
  </si>
  <si>
    <t>Mayron</t>
  </si>
  <si>
    <t>Simpson</t>
  </si>
  <si>
    <t>Richardson</t>
  </si>
  <si>
    <t>Bowers</t>
  </si>
  <si>
    <t>Earnhart</t>
  </si>
  <si>
    <t>Davies</t>
  </si>
  <si>
    <t>Davidson</t>
  </si>
  <si>
    <t>Briscoll</t>
  </si>
  <si>
    <t>Tucker</t>
  </si>
  <si>
    <t>Paterson</t>
  </si>
  <si>
    <t>Hillen</t>
  </si>
  <si>
    <t>Mazza</t>
  </si>
  <si>
    <t>Snyder</t>
  </si>
  <si>
    <t>Maccaluso</t>
  </si>
  <si>
    <t>Wheeler</t>
  </si>
  <si>
    <t>Masters</t>
  </si>
  <si>
    <t>Trelly</t>
  </si>
  <si>
    <t>Lillie</t>
  </si>
  <si>
    <t>Lewis</t>
  </si>
  <si>
    <t>McDonald</t>
  </si>
  <si>
    <t>Simmons</t>
  </si>
  <si>
    <t>Winger</t>
  </si>
  <si>
    <t>Reed</t>
  </si>
  <si>
    <t>Robinson</t>
  </si>
  <si>
    <t>Dandrow</t>
  </si>
  <si>
    <t>Switzer</t>
  </si>
  <si>
    <t>Howard</t>
  </si>
  <si>
    <t>Barthoff</t>
  </si>
  <si>
    <t>Williams</t>
  </si>
  <si>
    <t>Miller</t>
  </si>
  <si>
    <t>Calvin</t>
  </si>
  <si>
    <t>Petty</t>
  </si>
  <si>
    <t>Sloan</t>
  </si>
  <si>
    <t>Gibbs</t>
  </si>
  <si>
    <t>Sullivan</t>
  </si>
  <si>
    <t>Hayes</t>
  </si>
  <si>
    <t>Stewart</t>
  </si>
  <si>
    <t>Winters</t>
  </si>
  <si>
    <t>Brown</t>
  </si>
  <si>
    <t>Thomas</t>
  </si>
  <si>
    <t>Whitney</t>
  </si>
  <si>
    <t>Tooley</t>
  </si>
  <si>
    <t>Sara</t>
  </si>
  <si>
    <t>Kristen</t>
  </si>
  <si>
    <t>Theresa</t>
  </si>
  <si>
    <t>Cheryl</t>
  </si>
  <si>
    <t>Carol</t>
  </si>
  <si>
    <t>Julia</t>
  </si>
  <si>
    <t>Jeri Lynn</t>
  </si>
  <si>
    <t>Joanne</t>
  </si>
  <si>
    <t>Mary</t>
  </si>
  <si>
    <t>Lance</t>
  </si>
  <si>
    <t>Anne</t>
  </si>
  <si>
    <t>Karina</t>
  </si>
  <si>
    <t>Lynne</t>
  </si>
  <si>
    <t>Paula</t>
  </si>
  <si>
    <t>Frieda</t>
  </si>
  <si>
    <t>Holly</t>
  </si>
  <si>
    <t>Helen</t>
  </si>
  <si>
    <t>Katie</t>
  </si>
  <si>
    <t>Amy</t>
  </si>
  <si>
    <t>Jean</t>
  </si>
  <si>
    <t>Jane</t>
  </si>
  <si>
    <t>Jenny</t>
  </si>
  <si>
    <t>Colleen</t>
  </si>
  <si>
    <t>Teri</t>
  </si>
  <si>
    <t>Jacqueline</t>
  </si>
  <si>
    <t>Laura</t>
  </si>
  <si>
    <t>Jennifer</t>
  </si>
  <si>
    <t>Lindsey</t>
  </si>
  <si>
    <t>Shirley</t>
  </si>
  <si>
    <t>Maria</t>
  </si>
  <si>
    <t>Esther</t>
  </si>
  <si>
    <t>Marianne</t>
  </si>
  <si>
    <t>Grace</t>
  </si>
  <si>
    <t>Melanie</t>
  </si>
  <si>
    <t>Kyle</t>
  </si>
  <si>
    <t>Sue</t>
  </si>
  <si>
    <t>Sean</t>
  </si>
  <si>
    <t>Frank</t>
  </si>
  <si>
    <t>Barry</t>
  </si>
  <si>
    <t>Harry</t>
  </si>
  <si>
    <t>Shing</t>
  </si>
  <si>
    <t>Seth</t>
  </si>
  <si>
    <t>Bob</t>
  </si>
  <si>
    <t>Chris</t>
  </si>
  <si>
    <t>Robert</t>
  </si>
  <si>
    <t>James</t>
  </si>
  <si>
    <t>George</t>
  </si>
  <si>
    <t>Paul</t>
  </si>
  <si>
    <t>Dean</t>
  </si>
  <si>
    <t>Jeffrey</t>
  </si>
  <si>
    <t>Sung</t>
  </si>
  <si>
    <t>Theodore</t>
  </si>
  <si>
    <t>Brad</t>
  </si>
  <si>
    <t>Donald</t>
  </si>
  <si>
    <t>Brian</t>
  </si>
  <si>
    <t>Peter</t>
  </si>
  <si>
    <t>Fred</t>
  </si>
  <si>
    <t>Greg</t>
  </si>
  <si>
    <t>Bill</t>
  </si>
  <si>
    <t>Michael</t>
  </si>
  <si>
    <t>Doug</t>
  </si>
  <si>
    <t>Steve</t>
  </si>
  <si>
    <t>Henry</t>
  </si>
  <si>
    <t>Dominick</t>
  </si>
  <si>
    <t>Joshua</t>
  </si>
  <si>
    <t>Todd</t>
  </si>
  <si>
    <t>Christina</t>
  </si>
  <si>
    <t>Jerry</t>
  </si>
  <si>
    <t>William</t>
  </si>
  <si>
    <t>John</t>
  </si>
  <si>
    <t>Bradley</t>
  </si>
  <si>
    <t>Tim</t>
  </si>
  <si>
    <t>Richard</t>
  </si>
  <si>
    <t>Lorrie</t>
  </si>
  <si>
    <t>Sector A</t>
  </si>
  <si>
    <t>Sector B</t>
  </si>
  <si>
    <t>Sector C</t>
  </si>
  <si>
    <t>DOB</t>
  </si>
  <si>
    <t>Hourly Rate</t>
  </si>
  <si>
    <t>Daily Rate</t>
  </si>
  <si>
    <t>Weekly Rate</t>
  </si>
  <si>
    <t>Annual Pay</t>
  </si>
  <si>
    <t>UK</t>
  </si>
  <si>
    <t>USA</t>
  </si>
  <si>
    <t>Europe</t>
  </si>
  <si>
    <t>China</t>
  </si>
  <si>
    <t>Australia</t>
  </si>
  <si>
    <t>Administrator</t>
  </si>
  <si>
    <t>Annette</t>
  </si>
  <si>
    <t>Moor</t>
  </si>
  <si>
    <t>Louise</t>
  </si>
  <si>
    <t>Whitaker</t>
  </si>
  <si>
    <t>Elizabeth</t>
  </si>
  <si>
    <t>Caines</t>
  </si>
  <si>
    <t>Campbell</t>
  </si>
  <si>
    <t>Nick</t>
  </si>
  <si>
    <t xml:space="preserve">Kitty </t>
  </si>
  <si>
    <t>Buffalo</t>
  </si>
  <si>
    <t>Brenda</t>
  </si>
  <si>
    <t>Answer</t>
  </si>
  <si>
    <t>Anchor</t>
  </si>
  <si>
    <t>Cleaner</t>
  </si>
  <si>
    <t>Sales [xxxx]</t>
  </si>
  <si>
    <t>StaffID</t>
  </si>
  <si>
    <t>EBSA160IF</t>
  </si>
  <si>
    <t>UCDA224IF</t>
  </si>
  <si>
    <t>EBJA136IF</t>
  </si>
  <si>
    <t>UBCA336IF</t>
  </si>
  <si>
    <t>UAHA232IF</t>
  </si>
  <si>
    <t>UBTA272IF</t>
  </si>
  <si>
    <t>UAJB224IF</t>
  </si>
  <si>
    <t>UAJB144IF</t>
  </si>
  <si>
    <t>EATB152IF</t>
  </si>
  <si>
    <t>ECBB240IF</t>
  </si>
  <si>
    <t>EACB136IF</t>
  </si>
  <si>
    <t>UCBB144IF</t>
  </si>
  <si>
    <t>CABB232IF</t>
  </si>
  <si>
    <t>CBBB288IF</t>
  </si>
  <si>
    <t>EADB432IF</t>
  </si>
  <si>
    <t>UBBB240IF</t>
  </si>
  <si>
    <t>UACB224IF</t>
  </si>
  <si>
    <t>UCJB184IF</t>
  </si>
  <si>
    <t>UBMB168IF</t>
  </si>
  <si>
    <t>UBJB288IF</t>
  </si>
  <si>
    <t>CBTB304IF</t>
  </si>
  <si>
    <t>CCEC304IF</t>
  </si>
  <si>
    <t>UAJC304IF</t>
  </si>
  <si>
    <t>ECGC240IF</t>
  </si>
  <si>
    <t>CCJC520IF</t>
  </si>
  <si>
    <t>UALC152IF</t>
  </si>
  <si>
    <t>EAAC232IF</t>
  </si>
  <si>
    <t>ABCC224IF</t>
  </si>
  <si>
    <t>UAJD224IF</t>
  </si>
  <si>
    <t>UAGD128IF</t>
  </si>
  <si>
    <t>UBMD128IF</t>
  </si>
  <si>
    <t>UCJD208IF</t>
  </si>
  <si>
    <t>EALD240IF</t>
  </si>
  <si>
    <t>UCEE128IF</t>
  </si>
  <si>
    <t>ECDG136IF</t>
  </si>
  <si>
    <t>UBFG224IF</t>
  </si>
  <si>
    <t>UBMH176IF</t>
  </si>
  <si>
    <t>EBSH160IF</t>
  </si>
  <si>
    <t>UCKH304IF</t>
  </si>
  <si>
    <t>ACKH272IF</t>
  </si>
  <si>
    <t>UAHH224IF</t>
  </si>
  <si>
    <t>ABRH136IF</t>
  </si>
  <si>
    <t>UCKH368IF</t>
  </si>
  <si>
    <t>EBMK336IF</t>
  </si>
  <si>
    <t>UBSK352IF</t>
  </si>
  <si>
    <t>UBHK304IF</t>
  </si>
  <si>
    <t>UCBL144IF</t>
  </si>
  <si>
    <t>UCSL296IF</t>
  </si>
  <si>
    <t>UASM440IF</t>
  </si>
  <si>
    <t>ECJM136IF</t>
  </si>
  <si>
    <t>CBLM288IF</t>
  </si>
  <si>
    <t>ACBM272IF</t>
  </si>
  <si>
    <t>CAJM168IF</t>
  </si>
  <si>
    <t>UATM168IF</t>
  </si>
  <si>
    <t>UBCM144IF</t>
  </si>
  <si>
    <t>EBFM192IF</t>
  </si>
  <si>
    <t>UCAM240IF</t>
  </si>
  <si>
    <t>UBLM272IF</t>
  </si>
  <si>
    <t>ECMN272IF</t>
  </si>
  <si>
    <t>ECKP176IF</t>
  </si>
  <si>
    <t>ABKP304IF</t>
  </si>
  <si>
    <t>EABP304IF</t>
  </si>
  <si>
    <t>ECKR136IF</t>
  </si>
  <si>
    <t>UAGR272IF</t>
  </si>
  <si>
    <t>EBCR256IF</t>
  </si>
  <si>
    <t>UCPR272IF</t>
  </si>
  <si>
    <t>CCSR232IF</t>
  </si>
  <si>
    <t>UAPR216IF</t>
  </si>
  <si>
    <t>UAAR144IF</t>
  </si>
  <si>
    <t>UBRS144IF</t>
  </si>
  <si>
    <t>CBLS216IF</t>
  </si>
  <si>
    <t>EBMS144IF</t>
  </si>
  <si>
    <t>AADS352IF</t>
  </si>
  <si>
    <t>EAJS344IF</t>
  </si>
  <si>
    <t>UAAS144IF</t>
  </si>
  <si>
    <t>UBSS160IF</t>
  </si>
  <si>
    <t>UARS112IF</t>
  </si>
  <si>
    <t>UBWS288IF</t>
  </si>
  <si>
    <t>UCSS120IF</t>
  </si>
  <si>
    <t>CAHS352IF</t>
  </si>
  <si>
    <t>UBJS144IF</t>
  </si>
  <si>
    <t>ECGS136IF</t>
  </si>
  <si>
    <t>ACMS144IF</t>
  </si>
  <si>
    <t>UCTS128IF</t>
  </si>
  <si>
    <t>CACT264IF</t>
  </si>
  <si>
    <t>UCTT152IF</t>
  </si>
  <si>
    <t>UBST216IF</t>
  </si>
  <si>
    <t>UAMT240IF</t>
  </si>
  <si>
    <t>UAFW288IF</t>
  </si>
  <si>
    <t>EBLW272IF</t>
  </si>
  <si>
    <t>CCNW288IF</t>
  </si>
  <si>
    <t>UACW128IF</t>
  </si>
  <si>
    <t>UAKW248IF</t>
  </si>
  <si>
    <t>CAMW176IF</t>
  </si>
  <si>
    <t>UCJW240IF</t>
  </si>
  <si>
    <t>UBLW120IF</t>
  </si>
  <si>
    <t>EAPW288IF</t>
  </si>
  <si>
    <t>UCKW272IF</t>
  </si>
  <si>
    <t>UCJW448IF</t>
  </si>
  <si>
    <t>CCJW288IF</t>
  </si>
  <si>
    <t>DateJoined</t>
  </si>
  <si>
    <t>CarFuel</t>
  </si>
  <si>
    <t>PetrolCar</t>
  </si>
  <si>
    <t>DieselCar</t>
  </si>
  <si>
    <t>ElectricCar</t>
  </si>
  <si>
    <t>Welcome to IPSO FACTO's Microsoft Excel course</t>
  </si>
  <si>
    <t xml:space="preserve">Link to our website: </t>
  </si>
  <si>
    <t>ipsofacto.uk.com</t>
  </si>
  <si>
    <t>01489 588453</t>
  </si>
  <si>
    <t xml:space="preserve">My telephone number: </t>
  </si>
  <si>
    <t>Useful training blogs:</t>
  </si>
  <si>
    <t>Blog</t>
  </si>
  <si>
    <t xml:space="preserve">Reviews: </t>
  </si>
  <si>
    <t>Online Feedback Form</t>
  </si>
  <si>
    <t>IF 1</t>
  </si>
  <si>
    <t>IF 2</t>
  </si>
  <si>
    <t>IF 3</t>
  </si>
  <si>
    <t>IF 4</t>
  </si>
  <si>
    <t>First Name</t>
  </si>
  <si>
    <t>Example: enter ID between 1 to 100</t>
  </si>
  <si>
    <t>Vlookup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</si>
</sst>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3" fillId="0" borderId="0" xfId="0" applyFont="1"/>
    <xf numFmtId="0" fontId="2" fillId="2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164" fontId="0" fillId="0" borderId="0" xfId="0" applyNumberFormat="1" applyFill="1"/>
    <xf numFmtId="0" fontId="0" fillId="0" borderId="0" xfId="0" applyFont="1" applyFill="1"/>
    <xf numFmtId="0" fontId="0" fillId="3" borderId="0" xfId="0" applyFill="1"/>
    <xf numFmtId="0" fontId="3" fillId="3" borderId="0" xfId="0" applyFont="1" applyFill="1"/>
    <xf numFmtId="0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1"/>
    <xf numFmtId="0" fontId="0" fillId="0" borderId="0" xfId="0" applyBorder="1"/>
    <xf numFmtId="0" fontId="6" fillId="0" borderId="1" xfId="0" applyFont="1" applyBorder="1"/>
    <xf numFmtId="0" fontId="6" fillId="4" borderId="1" xfId="0" applyFont="1" applyFill="1" applyBorder="1"/>
    <xf numFmtId="0" fontId="5" fillId="0" borderId="1" xfId="0" applyFont="1" applyBorder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16329</xdr:colOff>
      <xdr:row>2</xdr:row>
      <xdr:rowOff>16328</xdr:rowOff>
    </xdr:from>
    <xdr:to>
      <xdr:col>5</xdr:col>
      <xdr:colOff>576943</xdr:colOff>
      <xdr:row>3</xdr:row>
      <xdr:rowOff>150622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4C1A32-F7FB-4E4F-A617-51B2DA0C8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4729" y="669471"/>
          <a:ext cx="1170214" cy="2975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m Whitaker" id="{E8045AF0-FDC4-4914-B038-33BECF0BFF7C}" userId="Tim Whitaker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9" dT="2021-01-18T17:14:51.54" personId="{E8045AF0-FDC4-4914-B038-33BECF0BFF7C}" id="{BA82B8AB-7CF4-4390-A8FD-87DD81424995}">
    <text>Enter a number between 1 and 100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office.com/Pages/ResponsePage.aspx?id=3FbHBoo3EE2BL_ZxXArwWUTk24ufBRVMhc-A0ggGlY1UNU1IVE9WMlk1RkVJT1JKUEs0UVNETERVUi4u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www.ipsofacto.uk.com/blog/" TargetMode="External"/><Relationship Id="rId1" Type="http://schemas.openxmlformats.org/officeDocument/2006/relationships/hyperlink" Target="https://www.ipsofacto.uk.com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7B81-FCAD-4B30-B440-9F669260F638}">
  <sheetPr>
    <tabColor rgb="FFFF0000"/>
  </sheetPr>
  <dimension ref="E6:M19"/>
  <sheetViews>
    <sheetView showGridLines="0" tabSelected="1" zoomScale="175" zoomScaleNormal="175" workbookViewId="0"/>
  </sheetViews>
  <sheetFormatPr defaultRowHeight="12.75" x14ac:dyDescent="0.2"/>
  <cols>
    <col min="6" max="6" width="10" customWidth="1"/>
    <col min="7" max="7" width="8.5703125" customWidth="1"/>
    <col min="9" max="9" width="3.28515625" customWidth="1"/>
    <col min="10" max="10" width="10.42578125" customWidth="1"/>
    <col min="11" max="11" width="12.7109375" customWidth="1"/>
    <col min="12" max="12" width="15.7109375" customWidth="1"/>
    <col min="13" max="13" width="12.7109375" customWidth="1"/>
  </cols>
  <sheetData>
    <row r="6" spans="5:10" x14ac:dyDescent="0.2">
      <c r="E6" s="21" t="s">
        <v>303</v>
      </c>
      <c r="F6" s="21"/>
      <c r="G6" s="21"/>
      <c r="H6" s="21"/>
      <c r="I6" s="21"/>
      <c r="J6" s="21"/>
    </row>
    <row r="8" spans="5:10" x14ac:dyDescent="0.2">
      <c r="E8" s="13" t="s">
        <v>304</v>
      </c>
      <c r="G8" s="14" t="s">
        <v>305</v>
      </c>
    </row>
    <row r="10" spans="5:10" x14ac:dyDescent="0.2">
      <c r="E10" s="13" t="s">
        <v>307</v>
      </c>
      <c r="G10" s="13" t="s">
        <v>306</v>
      </c>
    </row>
    <row r="12" spans="5:10" x14ac:dyDescent="0.2">
      <c r="E12" s="13" t="s">
        <v>308</v>
      </c>
      <c r="G12" s="14" t="s">
        <v>309</v>
      </c>
    </row>
    <row r="14" spans="5:10" x14ac:dyDescent="0.2">
      <c r="E14" s="13" t="s">
        <v>310</v>
      </c>
      <c r="G14" s="14" t="s">
        <v>311</v>
      </c>
    </row>
    <row r="17" spans="5:13" x14ac:dyDescent="0.2">
      <c r="J17" s="20" t="s">
        <v>318</v>
      </c>
    </row>
    <row r="18" spans="5:13" x14ac:dyDescent="0.2">
      <c r="J18" s="17" t="s">
        <v>316</v>
      </c>
      <c r="K18" s="17" t="s">
        <v>5</v>
      </c>
      <c r="L18" s="17" t="s">
        <v>3</v>
      </c>
      <c r="M18" s="17" t="s">
        <v>1</v>
      </c>
    </row>
    <row r="19" spans="5:13" x14ac:dyDescent="0.2">
      <c r="E19" s="19" t="s">
        <v>317</v>
      </c>
      <c r="H19" s="18">
        <v>33</v>
      </c>
      <c r="I19" s="15"/>
      <c r="J19" s="16" t="str">
        <f>VLOOKUP($H$19,'Table of data'!$A$1:$P$101,9,FALSE)</f>
        <v>Helen</v>
      </c>
      <c r="K19" s="16" t="str">
        <f>VLOOKUP($H$19,'Table of data'!$A$1:$P$101,10,FALSE)</f>
        <v>Kramer</v>
      </c>
      <c r="L19" s="16" t="str">
        <f>VLOOKUP($H$19,'Table of data'!$A$1:$P$101,6,FALSE)</f>
        <v>IT</v>
      </c>
      <c r="M19" s="16" t="str">
        <f>VLOOKUP($H$19,'Table of data'!$A$1:$P$101,2,FALSE)</f>
        <v>USA</v>
      </c>
    </row>
  </sheetData>
  <mergeCells count="1">
    <mergeCell ref="E6:J6"/>
  </mergeCells>
  <hyperlinks>
    <hyperlink ref="G8" r:id="rId1" xr:uid="{2D1D3F06-8692-49CE-ADAD-F65AC306B850}"/>
    <hyperlink ref="G12" r:id="rId2" xr:uid="{3BF0E6AF-8883-4A2E-B8DB-2047578D6C57}"/>
    <hyperlink ref="G14" r:id="rId3" xr:uid="{E258622F-284E-4353-B66F-6635DEC549FE}"/>
  </hyperlinks>
  <pageMargins left="0.7" right="0.7" top="0.75" bottom="0.75" header="0.3" footer="0.3"/>
  <ignoredErrors>
    <ignoredError sqref="K19" formula="1"/>
  </ignoredError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70C0"/>
  </sheetPr>
  <dimension ref="A1:AD108"/>
  <sheetViews>
    <sheetView showGridLines="0" zoomScale="145" zoomScaleNormal="145" workbookViewId="0">
      <selection activeCell="E13" sqref="E13"/>
    </sheetView>
  </sheetViews>
  <sheetFormatPr defaultRowHeight="12.75" x14ac:dyDescent="0.2"/>
  <cols>
    <col min="1" max="1" width="5.42578125" customWidth="1"/>
    <col min="2" max="2" width="8.85546875" customWidth="1"/>
    <col min="3" max="3" width="11.5703125" bestFit="1" customWidth="1"/>
    <col min="4" max="4" width="15.140625" customWidth="1"/>
    <col min="5" max="5" width="12.140625" customWidth="1"/>
    <col min="6" max="6" width="13.28515625" bestFit="1" customWidth="1"/>
    <col min="7" max="7" width="12.28515625" bestFit="1" customWidth="1"/>
    <col min="9" max="9" width="9.42578125" bestFit="1" customWidth="1"/>
    <col min="10" max="10" width="10.28515625" bestFit="1" customWidth="1"/>
    <col min="11" max="11" width="11" customWidth="1"/>
    <col min="12" max="12" width="10.5703125" bestFit="1" customWidth="1"/>
    <col min="13" max="13" width="11.5703125" bestFit="1" customWidth="1"/>
    <col min="14" max="14" width="10" bestFit="1" customWidth="1"/>
    <col min="15" max="15" width="12.42578125" bestFit="1" customWidth="1"/>
    <col min="16" max="16" width="11.42578125" bestFit="1" customWidth="1"/>
    <col min="17" max="19" width="10.140625" bestFit="1" customWidth="1"/>
    <col min="21" max="21" width="10.140625" bestFit="1" customWidth="1"/>
    <col min="27" max="27" width="12" customWidth="1"/>
    <col min="28" max="28" width="11.5703125" customWidth="1"/>
    <col min="29" max="29" width="11.85546875" customWidth="1"/>
    <col min="30" max="30" width="12.42578125" customWidth="1"/>
    <col min="32" max="32" width="9.140625" customWidth="1"/>
  </cols>
  <sheetData>
    <row r="1" spans="1:30" x14ac:dyDescent="0.2">
      <c r="A1" s="3" t="s">
        <v>0</v>
      </c>
      <c r="B1" s="3" t="s">
        <v>1</v>
      </c>
      <c r="C1" s="3" t="s">
        <v>2</v>
      </c>
      <c r="D1" s="3" t="s">
        <v>197</v>
      </c>
      <c r="E1" s="3" t="s">
        <v>298</v>
      </c>
      <c r="F1" s="3" t="s">
        <v>3</v>
      </c>
      <c r="G1" s="3" t="s">
        <v>196</v>
      </c>
      <c r="H1" s="3" t="s">
        <v>6</v>
      </c>
      <c r="I1" s="3" t="s">
        <v>4</v>
      </c>
      <c r="J1" s="3" t="s">
        <v>5</v>
      </c>
      <c r="K1" s="3" t="s">
        <v>299</v>
      </c>
      <c r="L1" s="3" t="s">
        <v>171</v>
      </c>
      <c r="M1" s="3" t="s">
        <v>172</v>
      </c>
      <c r="N1" s="3" t="s">
        <v>173</v>
      </c>
      <c r="O1" s="3" t="s">
        <v>174</v>
      </c>
      <c r="P1" s="3" t="s">
        <v>175</v>
      </c>
      <c r="U1" s="1"/>
      <c r="AA1" s="3" t="s">
        <v>312</v>
      </c>
      <c r="AB1" s="3" t="s">
        <v>313</v>
      </c>
      <c r="AC1" s="3" t="s">
        <v>314</v>
      </c>
      <c r="AD1" s="3" t="s">
        <v>315</v>
      </c>
    </row>
    <row r="2" spans="1:30" x14ac:dyDescent="0.2">
      <c r="A2">
        <v>1</v>
      </c>
      <c r="B2" s="4" t="s">
        <v>176</v>
      </c>
      <c r="C2" s="4" t="s">
        <v>168</v>
      </c>
      <c r="D2" s="4" t="s">
        <v>246</v>
      </c>
      <c r="E2" s="5">
        <v>41336</v>
      </c>
      <c r="F2" t="s">
        <v>7</v>
      </c>
      <c r="G2">
        <f ca="1">IF(F2="Sales",RANDBETWEEN(100,100000),0)</f>
        <v>0</v>
      </c>
      <c r="H2" t="s">
        <v>16</v>
      </c>
      <c r="I2" s="4" t="s">
        <v>130</v>
      </c>
      <c r="J2" s="9" t="s">
        <v>65</v>
      </c>
      <c r="K2" s="9" t="s">
        <v>302</v>
      </c>
      <c r="L2" s="5">
        <v>31388</v>
      </c>
      <c r="M2" s="7">
        <v>55</v>
      </c>
      <c r="N2" s="7">
        <f>M2*8</f>
        <v>440</v>
      </c>
      <c r="O2" s="7">
        <f>N2*5</f>
        <v>2200</v>
      </c>
      <c r="P2" s="7">
        <f>O2*52</f>
        <v>114400</v>
      </c>
      <c r="AA2" t="str">
        <f>IF(P2&lt;=40000,"Review Pay"," No Action")</f>
        <v xml:space="preserve"> No Action</v>
      </c>
      <c r="AB2" t="str">
        <f>IF(K2="ElectricCar"," ","Review")</f>
        <v xml:space="preserve"> </v>
      </c>
      <c r="AC2" t="str">
        <f t="shared" ref="AC2:AC65" si="0">IF(AND(P2&gt;=50000,K2="DieselCar"),P2*10%,"No action")</f>
        <v>No action</v>
      </c>
      <c r="AD2">
        <f>IF(OR(P2&gt;=50000,K2="DieselCar"),P2*10%,"No action")</f>
        <v>11440</v>
      </c>
    </row>
    <row r="3" spans="1:30" x14ac:dyDescent="0.2">
      <c r="A3">
        <v>2</v>
      </c>
      <c r="B3" s="4" t="s">
        <v>176</v>
      </c>
      <c r="C3" s="4" t="s">
        <v>168</v>
      </c>
      <c r="D3" s="4" t="s">
        <v>286</v>
      </c>
      <c r="E3" s="5">
        <v>40079</v>
      </c>
      <c r="F3" s="2" t="s">
        <v>195</v>
      </c>
      <c r="G3">
        <f ca="1">IF(F3="Sales",RANDBETWEEN(100,100000),0)</f>
        <v>0</v>
      </c>
      <c r="H3" t="s">
        <v>16</v>
      </c>
      <c r="I3" s="4" t="s">
        <v>131</v>
      </c>
      <c r="J3" s="9" t="s">
        <v>66</v>
      </c>
      <c r="K3" s="9" t="s">
        <v>301</v>
      </c>
      <c r="L3" s="5">
        <v>42533</v>
      </c>
      <c r="M3" s="7">
        <v>36</v>
      </c>
      <c r="N3" s="7">
        <f>M3*8</f>
        <v>288</v>
      </c>
      <c r="O3" s="7">
        <f>N3*5</f>
        <v>1440</v>
      </c>
      <c r="P3" s="7">
        <f>O3*52</f>
        <v>74880</v>
      </c>
      <c r="AA3" t="str">
        <f t="shared" ref="AA3:AA66" si="1">IF(P3&lt;=40000,"Review Pay"," No Action")</f>
        <v xml:space="preserve"> No Action</v>
      </c>
      <c r="AB3" t="str">
        <f t="shared" ref="AB3:AB66" si="2">IF(K3="ElectricCar"," ","Review")</f>
        <v>Review</v>
      </c>
      <c r="AC3">
        <f t="shared" si="0"/>
        <v>7488</v>
      </c>
      <c r="AD3">
        <f t="shared" ref="AD3:AD66" si="3">IF(OR(P3&gt;=50000,K3="DieselCar"),P3*10%,"No action")</f>
        <v>7488</v>
      </c>
    </row>
    <row r="4" spans="1:30" x14ac:dyDescent="0.2">
      <c r="A4">
        <v>3</v>
      </c>
      <c r="B4" s="4" t="s">
        <v>176</v>
      </c>
      <c r="C4" s="4" t="s">
        <v>169</v>
      </c>
      <c r="D4" s="4" t="s">
        <v>242</v>
      </c>
      <c r="E4" s="5">
        <v>41030</v>
      </c>
      <c r="F4" t="s">
        <v>9</v>
      </c>
      <c r="G4">
        <f ca="1">IF(F4="Sales",RANDBETWEEN(100,100000),0)</f>
        <v>0</v>
      </c>
      <c r="H4" t="s">
        <v>17</v>
      </c>
      <c r="I4" s="4" t="s">
        <v>94</v>
      </c>
      <c r="J4" s="9" t="s">
        <v>18</v>
      </c>
      <c r="K4" s="9" t="s">
        <v>301</v>
      </c>
      <c r="L4" s="5">
        <v>35176</v>
      </c>
      <c r="M4" s="7">
        <v>44</v>
      </c>
      <c r="N4" s="7">
        <f>M4*8</f>
        <v>352</v>
      </c>
      <c r="O4" s="7">
        <f>N4*5</f>
        <v>1760</v>
      </c>
      <c r="P4" s="7">
        <f>O4*52</f>
        <v>91520</v>
      </c>
      <c r="AA4" t="str">
        <f t="shared" si="1"/>
        <v xml:space="preserve"> No Action</v>
      </c>
      <c r="AB4" t="str">
        <f t="shared" si="2"/>
        <v>Review</v>
      </c>
      <c r="AC4">
        <f t="shared" si="0"/>
        <v>9152</v>
      </c>
      <c r="AD4">
        <f t="shared" si="3"/>
        <v>9152</v>
      </c>
    </row>
    <row r="5" spans="1:30" x14ac:dyDescent="0.2">
      <c r="A5">
        <v>4</v>
      </c>
      <c r="B5" s="4" t="s">
        <v>176</v>
      </c>
      <c r="C5" s="4" t="s">
        <v>170</v>
      </c>
      <c r="D5" s="4" t="s">
        <v>295</v>
      </c>
      <c r="E5" s="5">
        <v>42949</v>
      </c>
      <c r="F5" t="s">
        <v>8</v>
      </c>
      <c r="G5">
        <f ca="1">IF(F5="Sales",RANDBETWEEN(100,100000),0)</f>
        <v>0</v>
      </c>
      <c r="H5" t="s">
        <v>17</v>
      </c>
      <c r="I5" s="4" t="s">
        <v>95</v>
      </c>
      <c r="J5" s="9" t="s">
        <v>19</v>
      </c>
      <c r="K5" s="9" t="s">
        <v>301</v>
      </c>
      <c r="L5" s="5">
        <v>41977</v>
      </c>
      <c r="M5" s="7">
        <v>34</v>
      </c>
      <c r="N5" s="7">
        <f>M5*8</f>
        <v>272</v>
      </c>
      <c r="O5" s="7">
        <f>N5*5</f>
        <v>1360</v>
      </c>
      <c r="P5" s="7">
        <f>O5*52</f>
        <v>70720</v>
      </c>
      <c r="S5" s="2"/>
      <c r="AA5" t="str">
        <f t="shared" si="1"/>
        <v xml:space="preserve"> No Action</v>
      </c>
      <c r="AB5" t="str">
        <f t="shared" si="2"/>
        <v>Review</v>
      </c>
      <c r="AC5">
        <f>IF(AND(P5&gt;=50000,K5="DieselCar"),P5*10%,"No action")</f>
        <v>7072</v>
      </c>
      <c r="AD5">
        <f t="shared" si="3"/>
        <v>7072</v>
      </c>
    </row>
    <row r="6" spans="1:30" x14ac:dyDescent="0.2">
      <c r="A6">
        <v>5</v>
      </c>
      <c r="B6" s="4" t="s">
        <v>176</v>
      </c>
      <c r="C6" s="4" t="s">
        <v>169</v>
      </c>
      <c r="D6" s="4" t="s">
        <v>203</v>
      </c>
      <c r="E6" s="5">
        <v>40639</v>
      </c>
      <c r="F6" t="s">
        <v>8</v>
      </c>
      <c r="G6">
        <f ca="1">IF(F6="Sales",RANDBETWEEN(100,100000),0)</f>
        <v>0</v>
      </c>
      <c r="H6" t="s">
        <v>17</v>
      </c>
      <c r="I6" s="4" t="s">
        <v>96</v>
      </c>
      <c r="J6" s="10" t="s">
        <v>193</v>
      </c>
      <c r="K6" s="9" t="s">
        <v>301</v>
      </c>
      <c r="L6" s="5">
        <v>31420</v>
      </c>
      <c r="M6" s="7">
        <v>34</v>
      </c>
      <c r="N6" s="7">
        <f>M6*8</f>
        <v>272</v>
      </c>
      <c r="O6" s="7">
        <f>N6*5</f>
        <v>1360</v>
      </c>
      <c r="P6" s="7">
        <f>O6*52</f>
        <v>70720</v>
      </c>
      <c r="S6" s="2"/>
      <c r="AA6" t="str">
        <f t="shared" si="1"/>
        <v xml:space="preserve"> No Action</v>
      </c>
      <c r="AB6" t="str">
        <f t="shared" si="2"/>
        <v>Review</v>
      </c>
      <c r="AC6">
        <f t="shared" si="0"/>
        <v>7072</v>
      </c>
      <c r="AD6">
        <f t="shared" si="3"/>
        <v>7072</v>
      </c>
    </row>
    <row r="7" spans="1:30" x14ac:dyDescent="0.2">
      <c r="A7">
        <v>6</v>
      </c>
      <c r="B7" s="4" t="s">
        <v>180</v>
      </c>
      <c r="C7" s="4" t="s">
        <v>170</v>
      </c>
      <c r="D7" s="4" t="s">
        <v>249</v>
      </c>
      <c r="E7" s="5">
        <v>43730</v>
      </c>
      <c r="F7" t="s">
        <v>8</v>
      </c>
      <c r="G7">
        <f ca="1">IF(F7="Sales",RANDBETWEEN(100,100000),0)</f>
        <v>0</v>
      </c>
      <c r="H7" t="s">
        <v>16</v>
      </c>
      <c r="I7" s="4" t="s">
        <v>132</v>
      </c>
      <c r="J7" s="9" t="s">
        <v>67</v>
      </c>
      <c r="K7" s="9" t="s">
        <v>301</v>
      </c>
      <c r="L7" s="5">
        <v>32965</v>
      </c>
      <c r="M7" s="7">
        <v>34</v>
      </c>
      <c r="N7" s="7">
        <f>M7*8</f>
        <v>272</v>
      </c>
      <c r="O7" s="7">
        <f>N7*5</f>
        <v>1360</v>
      </c>
      <c r="P7" s="7">
        <f>O7*52</f>
        <v>70720</v>
      </c>
      <c r="S7" s="2"/>
      <c r="AA7" t="str">
        <f t="shared" si="1"/>
        <v xml:space="preserve"> No Action</v>
      </c>
      <c r="AB7" t="str">
        <f t="shared" si="2"/>
        <v>Review</v>
      </c>
      <c r="AC7">
        <f t="shared" si="0"/>
        <v>7072</v>
      </c>
      <c r="AD7">
        <f t="shared" si="3"/>
        <v>7072</v>
      </c>
    </row>
    <row r="8" spans="1:30" x14ac:dyDescent="0.2">
      <c r="A8">
        <v>7</v>
      </c>
      <c r="B8" s="4" t="s">
        <v>176</v>
      </c>
      <c r="C8" s="4" t="s">
        <v>168</v>
      </c>
      <c r="D8" s="4" t="s">
        <v>202</v>
      </c>
      <c r="E8" s="5">
        <v>43291</v>
      </c>
      <c r="F8" t="s">
        <v>8</v>
      </c>
      <c r="G8">
        <f ca="1">IF(F8="Sales",RANDBETWEEN(100,100000),0)</f>
        <v>0</v>
      </c>
      <c r="H8" t="s">
        <v>16</v>
      </c>
      <c r="I8" s="4" t="s">
        <v>133</v>
      </c>
      <c r="J8" s="10" t="s">
        <v>194</v>
      </c>
      <c r="K8" s="9" t="s">
        <v>300</v>
      </c>
      <c r="L8" s="5">
        <v>40648</v>
      </c>
      <c r="M8" s="7">
        <v>29</v>
      </c>
      <c r="N8" s="7">
        <f>M8*8</f>
        <v>232</v>
      </c>
      <c r="O8" s="7">
        <f>N8*5</f>
        <v>1160</v>
      </c>
      <c r="P8" s="7">
        <f>O8*52</f>
        <v>60320</v>
      </c>
      <c r="AA8" t="str">
        <f t="shared" si="1"/>
        <v xml:space="preserve"> No Action</v>
      </c>
      <c r="AB8" t="str">
        <f t="shared" si="2"/>
        <v>Review</v>
      </c>
      <c r="AC8" t="str">
        <f t="shared" si="0"/>
        <v>No action</v>
      </c>
      <c r="AD8">
        <f t="shared" si="3"/>
        <v>6032</v>
      </c>
    </row>
    <row r="9" spans="1:30" x14ac:dyDescent="0.2">
      <c r="A9">
        <v>8</v>
      </c>
      <c r="B9" s="4" t="s">
        <v>176</v>
      </c>
      <c r="C9" s="4" t="s">
        <v>168</v>
      </c>
      <c r="D9" s="4" t="s">
        <v>214</v>
      </c>
      <c r="E9" s="5">
        <v>40834</v>
      </c>
      <c r="F9" t="s">
        <v>12</v>
      </c>
      <c r="G9">
        <v>250</v>
      </c>
      <c r="H9" t="s">
        <v>17</v>
      </c>
      <c r="I9" s="4" t="s">
        <v>97</v>
      </c>
      <c r="J9" s="9" t="s">
        <v>21</v>
      </c>
      <c r="K9" s="9" t="s">
        <v>300</v>
      </c>
      <c r="L9" s="5">
        <v>40887</v>
      </c>
      <c r="M9" s="7">
        <v>28</v>
      </c>
      <c r="N9" s="7">
        <f>M9*8</f>
        <v>224</v>
      </c>
      <c r="O9" s="7">
        <f>N9*5</f>
        <v>1120</v>
      </c>
      <c r="P9" s="7">
        <f>O9*52</f>
        <v>58240</v>
      </c>
      <c r="AA9" t="str">
        <f t="shared" si="1"/>
        <v xml:space="preserve"> No Action</v>
      </c>
      <c r="AB9" t="str">
        <f t="shared" si="2"/>
        <v>Review</v>
      </c>
      <c r="AC9" t="str">
        <f t="shared" si="0"/>
        <v>No action</v>
      </c>
      <c r="AD9">
        <f t="shared" si="3"/>
        <v>5824</v>
      </c>
    </row>
    <row r="10" spans="1:30" x14ac:dyDescent="0.2">
      <c r="A10">
        <v>9</v>
      </c>
      <c r="B10" s="4" t="s">
        <v>180</v>
      </c>
      <c r="C10" s="4" t="s">
        <v>169</v>
      </c>
      <c r="D10" s="4" t="s">
        <v>225</v>
      </c>
      <c r="E10" s="5">
        <v>41512</v>
      </c>
      <c r="F10" t="s">
        <v>10</v>
      </c>
      <c r="G10">
        <f ca="1">IF(F10="Sales",RANDBETWEEN(100,100000),0)</f>
        <v>0</v>
      </c>
      <c r="H10" t="s">
        <v>17</v>
      </c>
      <c r="I10" s="4" t="s">
        <v>98</v>
      </c>
      <c r="J10" s="9" t="s">
        <v>22</v>
      </c>
      <c r="K10" s="9" t="s">
        <v>300</v>
      </c>
      <c r="L10" s="5">
        <v>40971</v>
      </c>
      <c r="M10" s="7">
        <v>28</v>
      </c>
      <c r="N10" s="7">
        <f>M10*8</f>
        <v>224</v>
      </c>
      <c r="O10" s="7">
        <f>N10*5</f>
        <v>1120</v>
      </c>
      <c r="P10" s="7">
        <f>O10*52</f>
        <v>58240</v>
      </c>
      <c r="AA10" t="str">
        <f t="shared" si="1"/>
        <v xml:space="preserve"> No Action</v>
      </c>
      <c r="AB10" t="str">
        <f t="shared" si="2"/>
        <v>Review</v>
      </c>
      <c r="AC10" t="str">
        <f t="shared" si="0"/>
        <v>No action</v>
      </c>
      <c r="AD10">
        <f t="shared" si="3"/>
        <v>5824</v>
      </c>
    </row>
    <row r="11" spans="1:30" x14ac:dyDescent="0.2">
      <c r="A11">
        <v>10</v>
      </c>
      <c r="B11" s="4" t="s">
        <v>176</v>
      </c>
      <c r="C11" s="4" t="s">
        <v>170</v>
      </c>
      <c r="D11" s="4" t="s">
        <v>229</v>
      </c>
      <c r="E11" s="5">
        <v>40167</v>
      </c>
      <c r="F11" t="s">
        <v>10</v>
      </c>
      <c r="G11">
        <f ca="1">IF(F11="Sales",RANDBETWEEN(100,100000),0)</f>
        <v>0</v>
      </c>
      <c r="H11" t="s">
        <v>17</v>
      </c>
      <c r="I11" s="4" t="s">
        <v>99</v>
      </c>
      <c r="J11" s="9" t="s">
        <v>23</v>
      </c>
      <c r="K11" s="9" t="s">
        <v>300</v>
      </c>
      <c r="L11" s="5">
        <v>32579</v>
      </c>
      <c r="M11" s="7">
        <v>26</v>
      </c>
      <c r="N11" s="7">
        <f>M11*8</f>
        <v>208</v>
      </c>
      <c r="O11" s="7">
        <f>N11*5</f>
        <v>1040</v>
      </c>
      <c r="P11" s="7">
        <f>O11*52</f>
        <v>54080</v>
      </c>
      <c r="AA11" t="str">
        <f t="shared" si="1"/>
        <v xml:space="preserve"> No Action</v>
      </c>
      <c r="AB11" t="str">
        <f t="shared" si="2"/>
        <v>Review</v>
      </c>
      <c r="AC11" t="str">
        <f t="shared" si="0"/>
        <v>No action</v>
      </c>
      <c r="AD11">
        <f t="shared" si="3"/>
        <v>5408</v>
      </c>
    </row>
    <row r="12" spans="1:30" x14ac:dyDescent="0.2">
      <c r="A12">
        <v>11</v>
      </c>
      <c r="B12" s="4" t="s">
        <v>176</v>
      </c>
      <c r="C12" s="4" t="s">
        <v>169</v>
      </c>
      <c r="D12" s="4" t="s">
        <v>284</v>
      </c>
      <c r="E12" s="5">
        <v>43292</v>
      </c>
      <c r="F12" t="s">
        <v>10</v>
      </c>
      <c r="G12">
        <f ca="1">IF(F12="Sales",RANDBETWEEN(100,100000),0)</f>
        <v>0</v>
      </c>
      <c r="H12" t="s">
        <v>16</v>
      </c>
      <c r="I12" s="4" t="s">
        <v>134</v>
      </c>
      <c r="J12" s="9" t="s">
        <v>68</v>
      </c>
      <c r="K12" s="9" t="s">
        <v>300</v>
      </c>
      <c r="L12" s="5">
        <v>39491</v>
      </c>
      <c r="M12" s="7">
        <v>27</v>
      </c>
      <c r="N12" s="7">
        <f>M12*8</f>
        <v>216</v>
      </c>
      <c r="O12" s="7">
        <f>N12*5</f>
        <v>1080</v>
      </c>
      <c r="P12" s="7">
        <f>O12*52</f>
        <v>56160</v>
      </c>
      <c r="AA12" t="str">
        <f t="shared" si="1"/>
        <v xml:space="preserve"> No Action</v>
      </c>
      <c r="AB12" t="str">
        <f t="shared" si="2"/>
        <v>Review</v>
      </c>
      <c r="AC12" t="str">
        <f t="shared" si="0"/>
        <v>No action</v>
      </c>
      <c r="AD12">
        <f t="shared" si="3"/>
        <v>5616</v>
      </c>
    </row>
    <row r="13" spans="1:30" x14ac:dyDescent="0.2">
      <c r="A13">
        <v>12</v>
      </c>
      <c r="B13" s="4" t="s">
        <v>176</v>
      </c>
      <c r="C13" s="4" t="s">
        <v>170</v>
      </c>
      <c r="D13" s="4" t="s">
        <v>245</v>
      </c>
      <c r="E13" s="5">
        <v>42595</v>
      </c>
      <c r="F13" t="s">
        <v>11</v>
      </c>
      <c r="G13">
        <f ca="1">IF(F13="Sales",RANDBETWEEN(100,100000),0)</f>
        <v>0</v>
      </c>
      <c r="H13" t="s">
        <v>16</v>
      </c>
      <c r="I13" s="4" t="s">
        <v>135</v>
      </c>
      <c r="J13" s="9" t="s">
        <v>69</v>
      </c>
      <c r="K13" s="9" t="s">
        <v>301</v>
      </c>
      <c r="L13" s="5">
        <v>37097</v>
      </c>
      <c r="M13" s="7">
        <v>37</v>
      </c>
      <c r="N13" s="7">
        <f>M13*8</f>
        <v>296</v>
      </c>
      <c r="O13" s="7">
        <f>N13*5</f>
        <v>1480</v>
      </c>
      <c r="P13" s="7">
        <f>O13*52</f>
        <v>76960</v>
      </c>
      <c r="AA13" t="str">
        <f t="shared" si="1"/>
        <v xml:space="preserve"> No Action</v>
      </c>
      <c r="AB13" t="str">
        <f t="shared" si="2"/>
        <v>Review</v>
      </c>
      <c r="AC13">
        <f t="shared" si="0"/>
        <v>7696</v>
      </c>
      <c r="AD13">
        <f t="shared" si="3"/>
        <v>7696</v>
      </c>
    </row>
    <row r="14" spans="1:30" x14ac:dyDescent="0.2">
      <c r="A14">
        <v>13</v>
      </c>
      <c r="B14" s="4" t="s">
        <v>176</v>
      </c>
      <c r="C14" s="4" t="s">
        <v>168</v>
      </c>
      <c r="D14" s="4" t="s">
        <v>220</v>
      </c>
      <c r="E14" s="5">
        <v>42385</v>
      </c>
      <c r="F14" t="s">
        <v>12</v>
      </c>
      <c r="G14">
        <v>200</v>
      </c>
      <c r="H14" t="s">
        <v>17</v>
      </c>
      <c r="I14" s="4" t="s">
        <v>100</v>
      </c>
      <c r="J14" s="9" t="s">
        <v>24</v>
      </c>
      <c r="K14" s="9" t="s">
        <v>301</v>
      </c>
      <c r="L14" s="5">
        <v>30725</v>
      </c>
      <c r="M14" s="7">
        <v>38</v>
      </c>
      <c r="N14" s="7">
        <f>M14*8</f>
        <v>304</v>
      </c>
      <c r="O14" s="7">
        <f>N14*5</f>
        <v>1520</v>
      </c>
      <c r="P14" s="7">
        <f>O14*52</f>
        <v>79040</v>
      </c>
      <c r="AA14" t="str">
        <f t="shared" si="1"/>
        <v xml:space="preserve"> No Action</v>
      </c>
      <c r="AB14" t="str">
        <f t="shared" si="2"/>
        <v>Review</v>
      </c>
      <c r="AC14">
        <f t="shared" si="0"/>
        <v>7904</v>
      </c>
      <c r="AD14">
        <f t="shared" si="3"/>
        <v>7904</v>
      </c>
    </row>
    <row r="15" spans="1:30" x14ac:dyDescent="0.2">
      <c r="A15">
        <v>14</v>
      </c>
      <c r="B15" s="4" t="s">
        <v>176</v>
      </c>
      <c r="C15" s="4" t="s">
        <v>168</v>
      </c>
      <c r="D15" s="4" t="s">
        <v>204</v>
      </c>
      <c r="E15" s="5">
        <v>42109</v>
      </c>
      <c r="F15" t="s">
        <v>13</v>
      </c>
      <c r="G15">
        <f ca="1">IF(F15="Sales",RANDBETWEEN(100,100000),0)</f>
        <v>0</v>
      </c>
      <c r="H15" t="s">
        <v>17</v>
      </c>
      <c r="I15" s="4" t="s">
        <v>101</v>
      </c>
      <c r="J15" s="9" t="s">
        <v>25</v>
      </c>
      <c r="K15" s="9" t="s">
        <v>300</v>
      </c>
      <c r="L15" s="5">
        <v>37648</v>
      </c>
      <c r="M15" s="7">
        <v>28</v>
      </c>
      <c r="N15" s="7">
        <f>M15*8</f>
        <v>224</v>
      </c>
      <c r="O15" s="7">
        <f>N15*5</f>
        <v>1120</v>
      </c>
      <c r="P15" s="7">
        <f>O15*52</f>
        <v>58240</v>
      </c>
      <c r="AA15" t="str">
        <f t="shared" si="1"/>
        <v xml:space="preserve"> No Action</v>
      </c>
      <c r="AB15" t="str">
        <f t="shared" si="2"/>
        <v>Review</v>
      </c>
      <c r="AC15" t="str">
        <f t="shared" si="0"/>
        <v>No action</v>
      </c>
      <c r="AD15">
        <f t="shared" si="3"/>
        <v>5824</v>
      </c>
    </row>
    <row r="16" spans="1:30" x14ac:dyDescent="0.2">
      <c r="A16">
        <v>15</v>
      </c>
      <c r="B16" s="4" t="s">
        <v>176</v>
      </c>
      <c r="C16" s="4" t="s">
        <v>169</v>
      </c>
      <c r="D16" s="4" t="s">
        <v>234</v>
      </c>
      <c r="E16" s="5">
        <v>41922</v>
      </c>
      <c r="F16" t="s">
        <v>14</v>
      </c>
      <c r="G16">
        <f ca="1">IF(F16="Sales",RANDBETWEEN(100,100000),0)</f>
        <v>0</v>
      </c>
      <c r="H16" t="s">
        <v>17</v>
      </c>
      <c r="I16" s="4" t="s">
        <v>102</v>
      </c>
      <c r="J16" s="9" t="s">
        <v>26</v>
      </c>
      <c r="K16" s="9" t="s">
        <v>300</v>
      </c>
      <c r="L16" s="5">
        <v>35062</v>
      </c>
      <c r="M16" s="7">
        <v>22</v>
      </c>
      <c r="N16" s="7">
        <f>M16*8</f>
        <v>176</v>
      </c>
      <c r="O16" s="7">
        <f>N16*5</f>
        <v>880</v>
      </c>
      <c r="P16" s="7">
        <f>O16*52</f>
        <v>45760</v>
      </c>
      <c r="AA16" t="str">
        <f t="shared" si="1"/>
        <v xml:space="preserve"> No Action</v>
      </c>
      <c r="AB16" t="str">
        <f t="shared" si="2"/>
        <v>Review</v>
      </c>
      <c r="AC16" t="str">
        <f t="shared" si="0"/>
        <v>No action</v>
      </c>
      <c r="AD16" t="str">
        <f t="shared" si="3"/>
        <v>No action</v>
      </c>
    </row>
    <row r="17" spans="1:30" x14ac:dyDescent="0.2">
      <c r="A17">
        <v>16</v>
      </c>
      <c r="B17" s="4" t="s">
        <v>176</v>
      </c>
      <c r="C17" s="4" t="s">
        <v>170</v>
      </c>
      <c r="D17" s="4" t="s">
        <v>244</v>
      </c>
      <c r="E17" s="5">
        <v>40771</v>
      </c>
      <c r="F17" t="s">
        <v>15</v>
      </c>
      <c r="G17">
        <f ca="1">IF(F17="Sales",RANDBETWEEN(100,100000),0)</f>
        <v>0</v>
      </c>
      <c r="H17" t="s">
        <v>16</v>
      </c>
      <c r="I17" s="4" t="s">
        <v>136</v>
      </c>
      <c r="J17" s="9" t="s">
        <v>70</v>
      </c>
      <c r="K17" s="9" t="s">
        <v>300</v>
      </c>
      <c r="L17" s="5">
        <v>35323</v>
      </c>
      <c r="M17" s="7">
        <v>18</v>
      </c>
      <c r="N17" s="7">
        <f>M17*8</f>
        <v>144</v>
      </c>
      <c r="O17" s="7">
        <f>N17*5</f>
        <v>720</v>
      </c>
      <c r="P17" s="7">
        <f>O17*52</f>
        <v>37440</v>
      </c>
      <c r="AA17" t="str">
        <f t="shared" si="1"/>
        <v>Review Pay</v>
      </c>
      <c r="AB17" t="str">
        <f t="shared" si="2"/>
        <v>Review</v>
      </c>
      <c r="AC17" t="str">
        <f t="shared" si="0"/>
        <v>No action</v>
      </c>
      <c r="AD17" t="str">
        <f t="shared" si="3"/>
        <v>No action</v>
      </c>
    </row>
    <row r="18" spans="1:30" x14ac:dyDescent="0.2">
      <c r="A18">
        <v>17</v>
      </c>
      <c r="B18" s="4" t="s">
        <v>176</v>
      </c>
      <c r="C18" s="4" t="s">
        <v>169</v>
      </c>
      <c r="D18" s="4" t="s">
        <v>252</v>
      </c>
      <c r="E18" s="5">
        <v>41495</v>
      </c>
      <c r="F18" t="s">
        <v>15</v>
      </c>
      <c r="G18">
        <f ca="1">IF(F18="Sales",RANDBETWEEN(100,100000),0)</f>
        <v>0</v>
      </c>
      <c r="H18" t="s">
        <v>16</v>
      </c>
      <c r="I18" s="4" t="s">
        <v>137</v>
      </c>
      <c r="J18" s="9" t="s">
        <v>71</v>
      </c>
      <c r="K18" s="9" t="s">
        <v>300</v>
      </c>
      <c r="L18" s="5">
        <v>30467</v>
      </c>
      <c r="M18" s="7">
        <v>18</v>
      </c>
      <c r="N18" s="7">
        <f>M18*8</f>
        <v>144</v>
      </c>
      <c r="O18" s="7">
        <f>N18*5</f>
        <v>720</v>
      </c>
      <c r="P18" s="7">
        <f>O18*52</f>
        <v>37440</v>
      </c>
      <c r="AA18" t="str">
        <f t="shared" si="1"/>
        <v>Review Pay</v>
      </c>
      <c r="AB18" t="str">
        <f t="shared" si="2"/>
        <v>Review</v>
      </c>
      <c r="AC18" t="str">
        <f t="shared" si="0"/>
        <v>No action</v>
      </c>
      <c r="AD18" t="str">
        <f t="shared" si="3"/>
        <v>No action</v>
      </c>
    </row>
    <row r="19" spans="1:30" x14ac:dyDescent="0.2">
      <c r="A19">
        <v>18</v>
      </c>
      <c r="B19" s="4" t="s">
        <v>180</v>
      </c>
      <c r="C19" s="4" t="s">
        <v>170</v>
      </c>
      <c r="D19" s="4" t="s">
        <v>280</v>
      </c>
      <c r="E19" s="5">
        <v>42336</v>
      </c>
      <c r="F19" t="s">
        <v>15</v>
      </c>
      <c r="G19">
        <f ca="1">IF(F19="Sales",RANDBETWEEN(100,100000),0)</f>
        <v>0</v>
      </c>
      <c r="H19" t="s">
        <v>17</v>
      </c>
      <c r="I19" s="4" t="s">
        <v>102</v>
      </c>
      <c r="J19" s="9" t="s">
        <v>27</v>
      </c>
      <c r="K19" s="9" t="s">
        <v>300</v>
      </c>
      <c r="L19" s="5">
        <v>39253</v>
      </c>
      <c r="M19" s="7">
        <v>18</v>
      </c>
      <c r="N19" s="7">
        <f>M19*8</f>
        <v>144</v>
      </c>
      <c r="O19" s="7">
        <f>N19*5</f>
        <v>720</v>
      </c>
      <c r="P19" s="7">
        <f>O19*52</f>
        <v>37440</v>
      </c>
      <c r="S19" s="2"/>
      <c r="U19" s="2"/>
      <c r="AA19" t="str">
        <f t="shared" si="1"/>
        <v>Review Pay</v>
      </c>
      <c r="AB19" t="str">
        <f t="shared" si="2"/>
        <v>Review</v>
      </c>
      <c r="AC19" t="str">
        <f t="shared" si="0"/>
        <v>No action</v>
      </c>
      <c r="AD19" t="str">
        <f t="shared" si="3"/>
        <v>No action</v>
      </c>
    </row>
    <row r="20" spans="1:30" x14ac:dyDescent="0.2">
      <c r="A20">
        <v>19</v>
      </c>
      <c r="B20" s="4" t="s">
        <v>176</v>
      </c>
      <c r="C20" s="4" t="s">
        <v>168</v>
      </c>
      <c r="D20" s="4" t="s">
        <v>223</v>
      </c>
      <c r="E20" s="5">
        <v>41631</v>
      </c>
      <c r="F20" t="s">
        <v>15</v>
      </c>
      <c r="G20">
        <f ca="1">IF(F20="Sales",RANDBETWEEN(100,100000),0)</f>
        <v>0</v>
      </c>
      <c r="H20" t="s">
        <v>17</v>
      </c>
      <c r="I20" s="4" t="s">
        <v>103</v>
      </c>
      <c r="J20" s="9" t="s">
        <v>28</v>
      </c>
      <c r="K20" s="9" t="s">
        <v>300</v>
      </c>
      <c r="L20" s="5">
        <v>35981</v>
      </c>
      <c r="M20" s="7">
        <v>19</v>
      </c>
      <c r="N20" s="7">
        <f>M20*8</f>
        <v>152</v>
      </c>
      <c r="O20" s="7">
        <f>N20*5</f>
        <v>760</v>
      </c>
      <c r="P20" s="7">
        <f>O20*52</f>
        <v>39520</v>
      </c>
      <c r="U20" s="2"/>
      <c r="AA20" t="str">
        <f t="shared" si="1"/>
        <v>Review Pay</v>
      </c>
      <c r="AB20" t="str">
        <f t="shared" si="2"/>
        <v>Review</v>
      </c>
      <c r="AC20" t="str">
        <f t="shared" si="0"/>
        <v>No action</v>
      </c>
      <c r="AD20" t="str">
        <f t="shared" si="3"/>
        <v>No action</v>
      </c>
    </row>
    <row r="21" spans="1:30" x14ac:dyDescent="0.2">
      <c r="A21">
        <v>20</v>
      </c>
      <c r="B21" s="4" t="s">
        <v>176</v>
      </c>
      <c r="C21" s="4" t="s">
        <v>168</v>
      </c>
      <c r="D21" s="4" t="s">
        <v>266</v>
      </c>
      <c r="E21" s="5">
        <v>42083</v>
      </c>
      <c r="F21" t="s">
        <v>15</v>
      </c>
      <c r="G21">
        <f ca="1">IF(F21="Sales",RANDBETWEEN(100,100000),0)</f>
        <v>0</v>
      </c>
      <c r="H21" t="s">
        <v>17</v>
      </c>
      <c r="I21" s="4" t="s">
        <v>104</v>
      </c>
      <c r="J21" s="9" t="s">
        <v>29</v>
      </c>
      <c r="K21" s="9" t="s">
        <v>300</v>
      </c>
      <c r="L21" s="5">
        <v>30882</v>
      </c>
      <c r="M21" s="7">
        <v>18</v>
      </c>
      <c r="N21" s="7">
        <f>M21*8</f>
        <v>144</v>
      </c>
      <c r="O21" s="7">
        <f>N21*5</f>
        <v>720</v>
      </c>
      <c r="P21" s="7">
        <f>O21*52</f>
        <v>37440</v>
      </c>
      <c r="U21" s="2"/>
      <c r="AA21" t="str">
        <f t="shared" si="1"/>
        <v>Review Pay</v>
      </c>
      <c r="AB21" t="str">
        <f t="shared" si="2"/>
        <v>Review</v>
      </c>
      <c r="AC21" t="str">
        <f t="shared" si="0"/>
        <v>No action</v>
      </c>
      <c r="AD21" t="str">
        <f t="shared" si="3"/>
        <v>No action</v>
      </c>
    </row>
    <row r="22" spans="1:30" x14ac:dyDescent="0.2">
      <c r="A22">
        <v>21</v>
      </c>
      <c r="B22" s="4" t="s">
        <v>177</v>
      </c>
      <c r="C22" s="4" t="s">
        <v>169</v>
      </c>
      <c r="D22" s="4" t="s">
        <v>267</v>
      </c>
      <c r="E22" s="5">
        <v>43748</v>
      </c>
      <c r="F22" t="s">
        <v>15</v>
      </c>
      <c r="G22">
        <f ca="1">IF(F22="Sales",RANDBETWEEN(100,100000),0)</f>
        <v>0</v>
      </c>
      <c r="H22" t="s">
        <v>16</v>
      </c>
      <c r="I22" s="4" t="s">
        <v>138</v>
      </c>
      <c r="J22" s="9" t="s">
        <v>72</v>
      </c>
      <c r="K22" s="9" t="s">
        <v>300</v>
      </c>
      <c r="L22" s="5">
        <v>35327</v>
      </c>
      <c r="M22" s="7">
        <v>18</v>
      </c>
      <c r="N22" s="7">
        <f>M22*8</f>
        <v>144</v>
      </c>
      <c r="O22" s="7">
        <f>N22*5</f>
        <v>720</v>
      </c>
      <c r="P22" s="7">
        <f>O22*52</f>
        <v>37440</v>
      </c>
      <c r="U22" s="2"/>
      <c r="AA22" t="str">
        <f t="shared" si="1"/>
        <v>Review Pay</v>
      </c>
      <c r="AB22" t="str">
        <f t="shared" si="2"/>
        <v>Review</v>
      </c>
      <c r="AC22" t="str">
        <f t="shared" si="0"/>
        <v>No action</v>
      </c>
      <c r="AD22" t="str">
        <f t="shared" si="3"/>
        <v>No action</v>
      </c>
    </row>
    <row r="23" spans="1:30" x14ac:dyDescent="0.2">
      <c r="A23">
        <v>22</v>
      </c>
      <c r="B23" s="4" t="s">
        <v>177</v>
      </c>
      <c r="C23" s="4" t="s">
        <v>170</v>
      </c>
      <c r="D23" s="4" t="s">
        <v>296</v>
      </c>
      <c r="E23" s="5">
        <v>42893</v>
      </c>
      <c r="F23" t="s">
        <v>7</v>
      </c>
      <c r="G23">
        <f ca="1">IF(F23="Sales",RANDBETWEEN(100,100000),0)</f>
        <v>0</v>
      </c>
      <c r="H23" t="s">
        <v>16</v>
      </c>
      <c r="I23" s="4" t="s">
        <v>139</v>
      </c>
      <c r="J23" s="9" t="s">
        <v>73</v>
      </c>
      <c r="K23" s="9" t="s">
        <v>302</v>
      </c>
      <c r="L23" s="5">
        <v>30694</v>
      </c>
      <c r="M23" s="7">
        <v>56</v>
      </c>
      <c r="N23" s="7">
        <f>M23*8</f>
        <v>448</v>
      </c>
      <c r="O23" s="7">
        <f>N23*5</f>
        <v>2240</v>
      </c>
      <c r="P23" s="7">
        <f>O23*52</f>
        <v>116480</v>
      </c>
      <c r="U23" s="2"/>
      <c r="AA23" t="str">
        <f t="shared" si="1"/>
        <v xml:space="preserve"> No Action</v>
      </c>
      <c r="AB23" t="str">
        <f t="shared" si="2"/>
        <v xml:space="preserve"> </v>
      </c>
      <c r="AC23" t="str">
        <f t="shared" si="0"/>
        <v>No action</v>
      </c>
      <c r="AD23">
        <f t="shared" si="3"/>
        <v>11648</v>
      </c>
    </row>
    <row r="24" spans="1:30" x14ac:dyDescent="0.2">
      <c r="A24">
        <v>23</v>
      </c>
      <c r="B24" s="4" t="s">
        <v>177</v>
      </c>
      <c r="C24" s="4" t="s">
        <v>169</v>
      </c>
      <c r="D24" s="4" t="s">
        <v>201</v>
      </c>
      <c r="E24" s="5">
        <v>40452</v>
      </c>
      <c r="F24" t="s">
        <v>9</v>
      </c>
      <c r="G24">
        <f ca="1">IF(F24="Sales",RANDBETWEEN(100,100000),0)</f>
        <v>0</v>
      </c>
      <c r="H24" t="s">
        <v>17</v>
      </c>
      <c r="I24" s="4" t="s">
        <v>98</v>
      </c>
      <c r="J24" s="4" t="s">
        <v>30</v>
      </c>
      <c r="K24" s="9" t="s">
        <v>301</v>
      </c>
      <c r="L24" s="5">
        <v>36636</v>
      </c>
      <c r="M24" s="7">
        <v>42</v>
      </c>
      <c r="N24" s="7">
        <f>M24*8</f>
        <v>336</v>
      </c>
      <c r="O24" s="7">
        <f>N24*5</f>
        <v>1680</v>
      </c>
      <c r="P24" s="7">
        <f>O24*52</f>
        <v>87360</v>
      </c>
      <c r="U24" s="2"/>
      <c r="AA24" t="str">
        <f t="shared" si="1"/>
        <v xml:space="preserve"> No Action</v>
      </c>
      <c r="AB24" t="str">
        <f t="shared" si="2"/>
        <v>Review</v>
      </c>
      <c r="AC24">
        <f t="shared" si="0"/>
        <v>8736</v>
      </c>
      <c r="AD24">
        <f t="shared" si="3"/>
        <v>8736</v>
      </c>
    </row>
    <row r="25" spans="1:30" x14ac:dyDescent="0.2">
      <c r="A25">
        <v>24</v>
      </c>
      <c r="B25" s="4" t="s">
        <v>177</v>
      </c>
      <c r="C25" s="4" t="s">
        <v>170</v>
      </c>
      <c r="D25" s="4" t="s">
        <v>240</v>
      </c>
      <c r="E25" s="5">
        <v>42826</v>
      </c>
      <c r="F25" t="s">
        <v>9</v>
      </c>
      <c r="G25">
        <f ca="1">IF(F25="Sales",RANDBETWEEN(100,100000),0)</f>
        <v>0</v>
      </c>
      <c r="H25" t="s">
        <v>17</v>
      </c>
      <c r="I25" s="4" t="s">
        <v>105</v>
      </c>
      <c r="J25" s="9" t="s">
        <v>31</v>
      </c>
      <c r="K25" s="9" t="s">
        <v>301</v>
      </c>
      <c r="L25" s="5">
        <v>30304</v>
      </c>
      <c r="M25" s="7">
        <v>46</v>
      </c>
      <c r="N25" s="7">
        <f>M25*8</f>
        <v>368</v>
      </c>
      <c r="O25" s="7">
        <f>N25*5</f>
        <v>1840</v>
      </c>
      <c r="P25" s="7">
        <f>O25*52</f>
        <v>95680</v>
      </c>
      <c r="U25" s="2"/>
      <c r="AA25" t="str">
        <f t="shared" si="1"/>
        <v xml:space="preserve"> No Action</v>
      </c>
      <c r="AB25" t="str">
        <f t="shared" si="2"/>
        <v>Review</v>
      </c>
      <c r="AC25">
        <f t="shared" si="0"/>
        <v>9568</v>
      </c>
      <c r="AD25">
        <f t="shared" si="3"/>
        <v>9568</v>
      </c>
    </row>
    <row r="26" spans="1:30" x14ac:dyDescent="0.2">
      <c r="A26">
        <v>25</v>
      </c>
      <c r="B26" s="4" t="s">
        <v>177</v>
      </c>
      <c r="C26" s="4" t="s">
        <v>168</v>
      </c>
      <c r="D26" s="4" t="s">
        <v>261</v>
      </c>
      <c r="E26" s="5">
        <v>43749</v>
      </c>
      <c r="F26" t="s">
        <v>8</v>
      </c>
      <c r="G26">
        <f ca="1">IF(F26="Sales",RANDBETWEEN(100,100000),0)</f>
        <v>0</v>
      </c>
      <c r="H26" t="s">
        <v>16</v>
      </c>
      <c r="I26" s="4" t="s">
        <v>140</v>
      </c>
      <c r="J26" s="9" t="s">
        <v>74</v>
      </c>
      <c r="K26" s="9" t="s">
        <v>301</v>
      </c>
      <c r="L26" s="5">
        <v>42307</v>
      </c>
      <c r="M26" s="7">
        <v>34</v>
      </c>
      <c r="N26" s="7">
        <f>M26*8</f>
        <v>272</v>
      </c>
      <c r="O26" s="7">
        <f>N26*5</f>
        <v>1360</v>
      </c>
      <c r="P26" s="7">
        <f>O26*52</f>
        <v>70720</v>
      </c>
      <c r="U26" s="2"/>
      <c r="AA26" t="str">
        <f t="shared" si="1"/>
        <v xml:space="preserve"> No Action</v>
      </c>
      <c r="AB26" t="str">
        <f t="shared" si="2"/>
        <v>Review</v>
      </c>
      <c r="AC26">
        <f t="shared" si="0"/>
        <v>7072</v>
      </c>
      <c r="AD26">
        <f t="shared" si="3"/>
        <v>7072</v>
      </c>
    </row>
    <row r="27" spans="1:30" x14ac:dyDescent="0.2">
      <c r="A27">
        <v>26</v>
      </c>
      <c r="B27" s="4" t="s">
        <v>177</v>
      </c>
      <c r="C27" s="4" t="s">
        <v>168</v>
      </c>
      <c r="D27" s="4" t="s">
        <v>265</v>
      </c>
      <c r="E27" s="5">
        <v>40211</v>
      </c>
      <c r="F27" t="s">
        <v>8</v>
      </c>
      <c r="G27">
        <f ca="1">IF(F27="Sales",RANDBETWEEN(100,100000),0)</f>
        <v>0</v>
      </c>
      <c r="H27" t="s">
        <v>16</v>
      </c>
      <c r="I27" s="4" t="s">
        <v>141</v>
      </c>
      <c r="J27" s="9" t="s">
        <v>75</v>
      </c>
      <c r="K27" s="9" t="s">
        <v>300</v>
      </c>
      <c r="L27" s="5">
        <v>40492</v>
      </c>
      <c r="M27" s="7">
        <v>27</v>
      </c>
      <c r="N27" s="7">
        <f>M27*8</f>
        <v>216</v>
      </c>
      <c r="O27" s="7">
        <f>N27*5</f>
        <v>1080</v>
      </c>
      <c r="P27" s="7">
        <f>O27*52</f>
        <v>56160</v>
      </c>
      <c r="U27" s="2"/>
      <c r="AA27" t="str">
        <f t="shared" si="1"/>
        <v xml:space="preserve"> No Action</v>
      </c>
      <c r="AB27" t="str">
        <f t="shared" si="2"/>
        <v>Review</v>
      </c>
      <c r="AC27" t="str">
        <f t="shared" si="0"/>
        <v>No action</v>
      </c>
      <c r="AD27">
        <f t="shared" si="3"/>
        <v>5616</v>
      </c>
    </row>
    <row r="28" spans="1:30" x14ac:dyDescent="0.2">
      <c r="A28">
        <v>27</v>
      </c>
      <c r="B28" s="4" t="s">
        <v>177</v>
      </c>
      <c r="C28" s="4" t="s">
        <v>169</v>
      </c>
      <c r="D28" s="4" t="s">
        <v>255</v>
      </c>
      <c r="E28" s="5">
        <v>42316</v>
      </c>
      <c r="F28" t="s">
        <v>12</v>
      </c>
      <c r="G28">
        <v>55</v>
      </c>
      <c r="H28" t="s">
        <v>17</v>
      </c>
      <c r="I28" s="4" t="s">
        <v>106</v>
      </c>
      <c r="J28" s="9" t="s">
        <v>32</v>
      </c>
      <c r="K28" s="9" t="s">
        <v>301</v>
      </c>
      <c r="L28" s="5">
        <v>36232</v>
      </c>
      <c r="M28" s="7">
        <v>34</v>
      </c>
      <c r="N28" s="7">
        <f>M28*8</f>
        <v>272</v>
      </c>
      <c r="O28" s="7">
        <f>N28*5</f>
        <v>1360</v>
      </c>
      <c r="P28" s="7">
        <f>O28*52</f>
        <v>70720</v>
      </c>
      <c r="U28" s="2"/>
      <c r="AA28" t="str">
        <f t="shared" si="1"/>
        <v xml:space="preserve"> No Action</v>
      </c>
      <c r="AB28" t="str">
        <f t="shared" si="2"/>
        <v>Review</v>
      </c>
      <c r="AC28">
        <f t="shared" si="0"/>
        <v>7072</v>
      </c>
      <c r="AD28">
        <f t="shared" si="3"/>
        <v>7072</v>
      </c>
    </row>
    <row r="29" spans="1:30" x14ac:dyDescent="0.2">
      <c r="A29">
        <v>28</v>
      </c>
      <c r="B29" s="4" t="s">
        <v>177</v>
      </c>
      <c r="C29" s="4" t="s">
        <v>170</v>
      </c>
      <c r="D29" s="4" t="s">
        <v>263</v>
      </c>
      <c r="E29" s="5">
        <v>41218</v>
      </c>
      <c r="F29" t="s">
        <v>8</v>
      </c>
      <c r="G29">
        <f ca="1">IF(F29="Sales",RANDBETWEEN(100,100000),0)</f>
        <v>0</v>
      </c>
      <c r="H29" t="s">
        <v>17</v>
      </c>
      <c r="I29" s="4" t="s">
        <v>107</v>
      </c>
      <c r="J29" s="9" t="s">
        <v>33</v>
      </c>
      <c r="K29" s="9" t="s">
        <v>301</v>
      </c>
      <c r="L29" s="5">
        <v>38240</v>
      </c>
      <c r="M29" s="7">
        <v>34</v>
      </c>
      <c r="N29" s="7">
        <f>M29*8</f>
        <v>272</v>
      </c>
      <c r="O29" s="7">
        <f>N29*5</f>
        <v>1360</v>
      </c>
      <c r="P29" s="7">
        <f>O29*52</f>
        <v>70720</v>
      </c>
      <c r="U29" s="2"/>
      <c r="AA29" t="str">
        <f t="shared" si="1"/>
        <v xml:space="preserve"> No Action</v>
      </c>
      <c r="AB29" t="str">
        <f t="shared" si="2"/>
        <v>Review</v>
      </c>
      <c r="AC29">
        <f t="shared" si="0"/>
        <v>7072</v>
      </c>
      <c r="AD29">
        <f t="shared" si="3"/>
        <v>7072</v>
      </c>
    </row>
    <row r="30" spans="1:30" x14ac:dyDescent="0.2">
      <c r="A30">
        <v>29</v>
      </c>
      <c r="B30" s="4" t="s">
        <v>177</v>
      </c>
      <c r="C30" s="4" t="s">
        <v>169</v>
      </c>
      <c r="D30" s="4" t="s">
        <v>233</v>
      </c>
      <c r="E30" s="5">
        <v>40866</v>
      </c>
      <c r="F30" t="s">
        <v>10</v>
      </c>
      <c r="G30">
        <f ca="1">IF(F30="Sales",RANDBETWEEN(100,100000),0)</f>
        <v>0</v>
      </c>
      <c r="H30" t="s">
        <v>17</v>
      </c>
      <c r="I30" s="4" t="s">
        <v>108</v>
      </c>
      <c r="J30" s="9" t="s">
        <v>34</v>
      </c>
      <c r="K30" s="9" t="s">
        <v>300</v>
      </c>
      <c r="L30" s="5">
        <v>42563</v>
      </c>
      <c r="M30" s="7">
        <v>28</v>
      </c>
      <c r="N30" s="7">
        <f>M30*8</f>
        <v>224</v>
      </c>
      <c r="O30" s="7">
        <f>N30*5</f>
        <v>1120</v>
      </c>
      <c r="P30" s="7">
        <f>O30*52</f>
        <v>58240</v>
      </c>
      <c r="U30" s="2"/>
      <c r="AA30" t="str">
        <f t="shared" si="1"/>
        <v xml:space="preserve"> No Action</v>
      </c>
      <c r="AB30" t="str">
        <f t="shared" si="2"/>
        <v>Review</v>
      </c>
      <c r="AC30" t="str">
        <f t="shared" si="0"/>
        <v>No action</v>
      </c>
      <c r="AD30">
        <f t="shared" si="3"/>
        <v>5824</v>
      </c>
    </row>
    <row r="31" spans="1:30" x14ac:dyDescent="0.2">
      <c r="A31">
        <v>30</v>
      </c>
      <c r="B31" s="4" t="s">
        <v>177</v>
      </c>
      <c r="C31" s="4" t="s">
        <v>170</v>
      </c>
      <c r="D31" s="4" t="s">
        <v>199</v>
      </c>
      <c r="E31" s="5">
        <v>41075</v>
      </c>
      <c r="F31" t="s">
        <v>10</v>
      </c>
      <c r="G31">
        <f ca="1">IF(F31="Sales",RANDBETWEEN(100,100000),0)</f>
        <v>0</v>
      </c>
      <c r="H31" t="s">
        <v>16</v>
      </c>
      <c r="I31" s="4" t="s">
        <v>142</v>
      </c>
      <c r="J31" s="4" t="s">
        <v>20</v>
      </c>
      <c r="K31" s="9" t="s">
        <v>300</v>
      </c>
      <c r="L31" s="5">
        <v>35467</v>
      </c>
      <c r="M31" s="7">
        <v>28</v>
      </c>
      <c r="N31" s="7">
        <f>M31*8</f>
        <v>224</v>
      </c>
      <c r="O31" s="7">
        <f>N31*5</f>
        <v>1120</v>
      </c>
      <c r="P31" s="7">
        <f>O31*52</f>
        <v>58240</v>
      </c>
      <c r="U31" s="2"/>
      <c r="AA31" t="str">
        <f t="shared" si="1"/>
        <v xml:space="preserve"> No Action</v>
      </c>
      <c r="AB31" t="str">
        <f t="shared" si="2"/>
        <v>Review</v>
      </c>
      <c r="AC31" t="str">
        <f t="shared" si="0"/>
        <v>No action</v>
      </c>
      <c r="AD31">
        <f t="shared" si="3"/>
        <v>5824</v>
      </c>
    </row>
    <row r="32" spans="1:30" x14ac:dyDescent="0.2">
      <c r="A32">
        <v>31</v>
      </c>
      <c r="B32" s="4" t="s">
        <v>177</v>
      </c>
      <c r="C32" s="4" t="s">
        <v>168</v>
      </c>
      <c r="D32" s="4" t="s">
        <v>226</v>
      </c>
      <c r="E32" s="5">
        <v>40089</v>
      </c>
      <c r="F32" t="s">
        <v>10</v>
      </c>
      <c r="G32">
        <f ca="1">IF(F32="Sales",RANDBETWEEN(100,100000),0)</f>
        <v>0</v>
      </c>
      <c r="H32" t="s">
        <v>16</v>
      </c>
      <c r="I32" s="4" t="s">
        <v>143</v>
      </c>
      <c r="J32" s="9" t="s">
        <v>76</v>
      </c>
      <c r="K32" s="9" t="s">
        <v>300</v>
      </c>
      <c r="L32" s="5">
        <v>39410</v>
      </c>
      <c r="M32" s="7">
        <v>28</v>
      </c>
      <c r="N32" s="7">
        <f>M32*8</f>
        <v>224</v>
      </c>
      <c r="O32" s="7">
        <f>N32*5</f>
        <v>1120</v>
      </c>
      <c r="P32" s="7">
        <f>O32*52</f>
        <v>58240</v>
      </c>
      <c r="U32" s="2"/>
      <c r="AA32" t="str">
        <f t="shared" si="1"/>
        <v xml:space="preserve"> No Action</v>
      </c>
      <c r="AB32" t="str">
        <f t="shared" si="2"/>
        <v>Review</v>
      </c>
      <c r="AC32" t="str">
        <f t="shared" si="0"/>
        <v>No action</v>
      </c>
      <c r="AD32">
        <f t="shared" si="3"/>
        <v>5824</v>
      </c>
    </row>
    <row r="33" spans="1:30" x14ac:dyDescent="0.2">
      <c r="A33">
        <v>32</v>
      </c>
      <c r="B33" s="4" t="s">
        <v>177</v>
      </c>
      <c r="C33" s="4" t="s">
        <v>168</v>
      </c>
      <c r="D33" s="4" t="s">
        <v>238</v>
      </c>
      <c r="E33" s="5">
        <v>40893</v>
      </c>
      <c r="F33" t="s">
        <v>10</v>
      </c>
      <c r="G33">
        <f ca="1">IF(F33="Sales",RANDBETWEEN(100,100000),0)</f>
        <v>0</v>
      </c>
      <c r="H33" t="s">
        <v>17</v>
      </c>
      <c r="I33" s="4" t="s">
        <v>109</v>
      </c>
      <c r="J33" s="9" t="s">
        <v>35</v>
      </c>
      <c r="K33" s="9" t="s">
        <v>300</v>
      </c>
      <c r="L33" s="5">
        <v>36224</v>
      </c>
      <c r="M33" s="7">
        <v>28</v>
      </c>
      <c r="N33" s="7">
        <f>M33*8</f>
        <v>224</v>
      </c>
      <c r="O33" s="7">
        <f>N33*5</f>
        <v>1120</v>
      </c>
      <c r="P33" s="7">
        <f>O33*52</f>
        <v>58240</v>
      </c>
      <c r="AA33" t="str">
        <f t="shared" si="1"/>
        <v xml:space="preserve"> No Action</v>
      </c>
      <c r="AB33" t="str">
        <f t="shared" si="2"/>
        <v>Review</v>
      </c>
      <c r="AC33" t="str">
        <f t="shared" si="0"/>
        <v>No action</v>
      </c>
      <c r="AD33">
        <f t="shared" si="3"/>
        <v>5824</v>
      </c>
    </row>
    <row r="34" spans="1:30" x14ac:dyDescent="0.2">
      <c r="A34">
        <v>33</v>
      </c>
      <c r="B34" s="4" t="s">
        <v>177</v>
      </c>
      <c r="C34" s="4" t="s">
        <v>169</v>
      </c>
      <c r="D34" s="4" t="s">
        <v>243</v>
      </c>
      <c r="E34" s="5">
        <v>43507</v>
      </c>
      <c r="F34" t="s">
        <v>11</v>
      </c>
      <c r="G34">
        <f ca="1">IF(F34="Sales",RANDBETWEEN(100,100000),0)</f>
        <v>0</v>
      </c>
      <c r="H34" t="s">
        <v>17</v>
      </c>
      <c r="I34" s="4" t="s">
        <v>110</v>
      </c>
      <c r="J34" s="9" t="s">
        <v>36</v>
      </c>
      <c r="K34" s="9" t="s">
        <v>301</v>
      </c>
      <c r="L34" s="5">
        <v>37171</v>
      </c>
      <c r="M34" s="7">
        <v>38</v>
      </c>
      <c r="N34" s="7">
        <f>M34*8</f>
        <v>304</v>
      </c>
      <c r="O34" s="7">
        <f>N34*5</f>
        <v>1520</v>
      </c>
      <c r="P34" s="7">
        <f>O34*52</f>
        <v>79040</v>
      </c>
      <c r="AA34" t="str">
        <f t="shared" si="1"/>
        <v xml:space="preserve"> No Action</v>
      </c>
      <c r="AB34" t="str">
        <f t="shared" si="2"/>
        <v>Review</v>
      </c>
      <c r="AC34">
        <f t="shared" si="0"/>
        <v>7904</v>
      </c>
      <c r="AD34">
        <f t="shared" si="3"/>
        <v>7904</v>
      </c>
    </row>
    <row r="35" spans="1:30" x14ac:dyDescent="0.2">
      <c r="A35">
        <v>34</v>
      </c>
      <c r="B35" s="4" t="s">
        <v>177</v>
      </c>
      <c r="C35" s="4" t="s">
        <v>170</v>
      </c>
      <c r="D35" s="4" t="s">
        <v>236</v>
      </c>
      <c r="E35" s="5">
        <v>43112</v>
      </c>
      <c r="F35" t="s">
        <v>12</v>
      </c>
      <c r="G35">
        <v>125</v>
      </c>
      <c r="H35" t="s">
        <v>17</v>
      </c>
      <c r="I35" s="4" t="s">
        <v>111</v>
      </c>
      <c r="J35" s="9" t="s">
        <v>37</v>
      </c>
      <c r="K35" s="9" t="s">
        <v>301</v>
      </c>
      <c r="L35" s="5">
        <v>33020</v>
      </c>
      <c r="M35" s="7">
        <v>38</v>
      </c>
      <c r="N35" s="7">
        <f>M35*8</f>
        <v>304</v>
      </c>
      <c r="O35" s="7">
        <f>N35*5</f>
        <v>1520</v>
      </c>
      <c r="P35" s="7">
        <f>O35*52</f>
        <v>79040</v>
      </c>
      <c r="AA35" t="str">
        <f t="shared" si="1"/>
        <v xml:space="preserve"> No Action</v>
      </c>
      <c r="AB35" t="str">
        <f t="shared" si="2"/>
        <v>Review</v>
      </c>
      <c r="AC35">
        <f t="shared" si="0"/>
        <v>7904</v>
      </c>
      <c r="AD35">
        <f t="shared" si="3"/>
        <v>7904</v>
      </c>
    </row>
    <row r="36" spans="1:30" x14ac:dyDescent="0.2">
      <c r="A36">
        <v>35</v>
      </c>
      <c r="B36" s="4" t="s">
        <v>177</v>
      </c>
      <c r="C36" s="4" t="s">
        <v>169</v>
      </c>
      <c r="D36" s="4" t="s">
        <v>273</v>
      </c>
      <c r="E36" s="5">
        <v>42367</v>
      </c>
      <c r="F36" t="s">
        <v>13</v>
      </c>
      <c r="G36">
        <f ca="1">IF(F36="Sales",RANDBETWEEN(100,100000),0)</f>
        <v>0</v>
      </c>
      <c r="H36" t="s">
        <v>16</v>
      </c>
      <c r="I36" s="4" t="s">
        <v>144</v>
      </c>
      <c r="J36" s="9" t="s">
        <v>38</v>
      </c>
      <c r="K36" s="9" t="s">
        <v>300</v>
      </c>
      <c r="L36" s="5">
        <v>39659</v>
      </c>
      <c r="M36" s="7">
        <v>20</v>
      </c>
      <c r="N36" s="7">
        <f>M36*8</f>
        <v>160</v>
      </c>
      <c r="O36" s="7">
        <f>N36*5</f>
        <v>800</v>
      </c>
      <c r="P36" s="7">
        <f>O36*52</f>
        <v>41600</v>
      </c>
      <c r="AA36" t="str">
        <f t="shared" si="1"/>
        <v xml:space="preserve"> No Action</v>
      </c>
      <c r="AB36" t="str">
        <f t="shared" si="2"/>
        <v>Review</v>
      </c>
      <c r="AC36" t="str">
        <f t="shared" si="0"/>
        <v>No action</v>
      </c>
      <c r="AD36" t="str">
        <f t="shared" si="3"/>
        <v>No action</v>
      </c>
    </row>
    <row r="37" spans="1:30" x14ac:dyDescent="0.2">
      <c r="A37">
        <v>36</v>
      </c>
      <c r="B37" s="4" t="s">
        <v>177</v>
      </c>
      <c r="C37" s="4" t="s">
        <v>170</v>
      </c>
      <c r="D37" s="4" t="s">
        <v>281</v>
      </c>
      <c r="E37" s="5">
        <v>43337</v>
      </c>
      <c r="F37" t="s">
        <v>14</v>
      </c>
      <c r="G37">
        <f ca="1">IF(F37="Sales",RANDBETWEEN(100,100000),0)</f>
        <v>0</v>
      </c>
      <c r="H37" t="s">
        <v>16</v>
      </c>
      <c r="I37" s="4" t="s">
        <v>145</v>
      </c>
      <c r="J37" s="9" t="s">
        <v>77</v>
      </c>
      <c r="K37" s="9" t="s">
        <v>300</v>
      </c>
      <c r="L37" s="5">
        <v>40769</v>
      </c>
      <c r="M37" s="7">
        <v>16</v>
      </c>
      <c r="N37" s="7">
        <f>M37*8</f>
        <v>128</v>
      </c>
      <c r="O37" s="7">
        <f>N37*5</f>
        <v>640</v>
      </c>
      <c r="P37" s="7">
        <f>O37*52</f>
        <v>33280</v>
      </c>
      <c r="AA37" t="str">
        <f t="shared" si="1"/>
        <v>Review Pay</v>
      </c>
      <c r="AB37" t="str">
        <f t="shared" si="2"/>
        <v>Review</v>
      </c>
      <c r="AC37" t="str">
        <f t="shared" si="0"/>
        <v>No action</v>
      </c>
      <c r="AD37" t="str">
        <f t="shared" si="3"/>
        <v>No action</v>
      </c>
    </row>
    <row r="38" spans="1:30" x14ac:dyDescent="0.2">
      <c r="A38">
        <v>37</v>
      </c>
      <c r="B38" s="4" t="s">
        <v>177</v>
      </c>
      <c r="C38" s="4" t="s">
        <v>168</v>
      </c>
      <c r="D38" s="4" t="s">
        <v>272</v>
      </c>
      <c r="E38" s="5">
        <v>40483</v>
      </c>
      <c r="F38" t="s">
        <v>15</v>
      </c>
      <c r="G38">
        <f ca="1">IF(F38="Sales",RANDBETWEEN(100,100000),0)</f>
        <v>0</v>
      </c>
      <c r="H38" t="s">
        <v>17</v>
      </c>
      <c r="I38" s="4" t="s">
        <v>112</v>
      </c>
      <c r="J38" s="9" t="s">
        <v>38</v>
      </c>
      <c r="K38" s="9" t="s">
        <v>300</v>
      </c>
      <c r="L38" s="5">
        <v>33464</v>
      </c>
      <c r="M38" s="7">
        <v>18</v>
      </c>
      <c r="N38" s="7">
        <f>M38*8</f>
        <v>144</v>
      </c>
      <c r="O38" s="7">
        <f>N38*5</f>
        <v>720</v>
      </c>
      <c r="P38" s="7">
        <f>O38*52</f>
        <v>37440</v>
      </c>
      <c r="AA38" t="str">
        <f t="shared" si="1"/>
        <v>Review Pay</v>
      </c>
      <c r="AB38" t="str">
        <f t="shared" si="2"/>
        <v>Review</v>
      </c>
      <c r="AC38" t="str">
        <f t="shared" si="0"/>
        <v>No action</v>
      </c>
      <c r="AD38" t="str">
        <f t="shared" si="3"/>
        <v>No action</v>
      </c>
    </row>
    <row r="39" spans="1:30" x14ac:dyDescent="0.2">
      <c r="A39">
        <v>38</v>
      </c>
      <c r="B39" s="4" t="s">
        <v>177</v>
      </c>
      <c r="C39" s="4" t="s">
        <v>168</v>
      </c>
      <c r="D39" s="4" t="s">
        <v>205</v>
      </c>
      <c r="E39" s="5">
        <v>42088</v>
      </c>
      <c r="F39" s="2" t="s">
        <v>181</v>
      </c>
      <c r="G39">
        <f ca="1">IF(F39="Sales",RANDBETWEEN(100,100000),0)</f>
        <v>0</v>
      </c>
      <c r="H39" t="s">
        <v>17</v>
      </c>
      <c r="I39" s="4" t="s">
        <v>113</v>
      </c>
      <c r="J39" s="9" t="s">
        <v>39</v>
      </c>
      <c r="K39" s="9" t="s">
        <v>300</v>
      </c>
      <c r="L39" s="5">
        <v>34464</v>
      </c>
      <c r="M39" s="7">
        <v>18</v>
      </c>
      <c r="N39" s="7">
        <f>M39*8</f>
        <v>144</v>
      </c>
      <c r="O39" s="7">
        <f>N39*5</f>
        <v>720</v>
      </c>
      <c r="P39" s="7">
        <f>O39*52</f>
        <v>37440</v>
      </c>
      <c r="AA39" t="str">
        <f t="shared" si="1"/>
        <v>Review Pay</v>
      </c>
      <c r="AB39" t="str">
        <f t="shared" si="2"/>
        <v>Review</v>
      </c>
      <c r="AC39" t="str">
        <f t="shared" si="0"/>
        <v>No action</v>
      </c>
      <c r="AD39" t="str">
        <f t="shared" si="3"/>
        <v>No action</v>
      </c>
    </row>
    <row r="40" spans="1:30" x14ac:dyDescent="0.2">
      <c r="A40">
        <v>39</v>
      </c>
      <c r="B40" s="4" t="s">
        <v>177</v>
      </c>
      <c r="C40" s="4" t="s">
        <v>169</v>
      </c>
      <c r="D40" s="4" t="s">
        <v>278</v>
      </c>
      <c r="E40" s="5">
        <v>41244</v>
      </c>
      <c r="F40" t="s">
        <v>15</v>
      </c>
      <c r="G40">
        <f ca="1">IF(F40="Sales",RANDBETWEEN(100,100000),0)</f>
        <v>0</v>
      </c>
      <c r="H40" t="s">
        <v>17</v>
      </c>
      <c r="I40" s="4" t="s">
        <v>114</v>
      </c>
      <c r="J40" s="9" t="s">
        <v>40</v>
      </c>
      <c r="K40" s="9" t="s">
        <v>300</v>
      </c>
      <c r="L40" s="5">
        <v>30636</v>
      </c>
      <c r="M40" s="7">
        <v>18</v>
      </c>
      <c r="N40" s="7">
        <f>M40*8</f>
        <v>144</v>
      </c>
      <c r="O40" s="7">
        <f>N40*5</f>
        <v>720</v>
      </c>
      <c r="P40" s="7">
        <f>O40*52</f>
        <v>37440</v>
      </c>
      <c r="AA40" t="str">
        <f t="shared" si="1"/>
        <v>Review Pay</v>
      </c>
      <c r="AB40" t="str">
        <f t="shared" si="2"/>
        <v>Review</v>
      </c>
      <c r="AC40" t="str">
        <f t="shared" si="0"/>
        <v>No action</v>
      </c>
      <c r="AD40" t="str">
        <f t="shared" si="3"/>
        <v>No action</v>
      </c>
    </row>
    <row r="41" spans="1:30" x14ac:dyDescent="0.2">
      <c r="A41">
        <v>40</v>
      </c>
      <c r="B41" s="4" t="s">
        <v>177</v>
      </c>
      <c r="C41" s="4" t="s">
        <v>170</v>
      </c>
      <c r="D41" s="4" t="s">
        <v>209</v>
      </c>
      <c r="E41" s="5">
        <v>42621</v>
      </c>
      <c r="F41" t="s">
        <v>15</v>
      </c>
      <c r="G41">
        <f ca="1">IF(F41="Sales",RANDBETWEEN(100,100000),0)</f>
        <v>0</v>
      </c>
      <c r="H41" t="s">
        <v>16</v>
      </c>
      <c r="I41" s="6" t="s">
        <v>192</v>
      </c>
      <c r="J41" s="10" t="s">
        <v>152</v>
      </c>
      <c r="K41" s="9" t="s">
        <v>300</v>
      </c>
      <c r="L41" s="5">
        <v>42392</v>
      </c>
      <c r="M41" s="7">
        <v>18</v>
      </c>
      <c r="N41" s="7">
        <f>M41*8</f>
        <v>144</v>
      </c>
      <c r="O41" s="7">
        <f>N41*5</f>
        <v>720</v>
      </c>
      <c r="P41" s="7">
        <f>O41*52</f>
        <v>37440</v>
      </c>
      <c r="AA41" t="str">
        <f t="shared" si="1"/>
        <v>Review Pay</v>
      </c>
      <c r="AB41" t="str">
        <f t="shared" si="2"/>
        <v>Review</v>
      </c>
      <c r="AC41" t="str">
        <f t="shared" si="0"/>
        <v>No action</v>
      </c>
      <c r="AD41" t="str">
        <f t="shared" si="3"/>
        <v>No action</v>
      </c>
    </row>
    <row r="42" spans="1:30" x14ac:dyDescent="0.2">
      <c r="A42">
        <v>41</v>
      </c>
      <c r="B42" s="4" t="s">
        <v>180</v>
      </c>
      <c r="C42" s="4" t="s">
        <v>169</v>
      </c>
      <c r="D42" s="4" t="s">
        <v>239</v>
      </c>
      <c r="E42" s="5">
        <v>41476</v>
      </c>
      <c r="F42" s="2" t="s">
        <v>181</v>
      </c>
      <c r="G42">
        <f ca="1">IF(F42="Sales",RANDBETWEEN(100,100000),0)</f>
        <v>0</v>
      </c>
      <c r="H42" t="s">
        <v>16</v>
      </c>
      <c r="I42" s="4" t="s">
        <v>138</v>
      </c>
      <c r="J42" s="9" t="s">
        <v>78</v>
      </c>
      <c r="K42" s="9" t="s">
        <v>300</v>
      </c>
      <c r="L42" s="5">
        <v>38129</v>
      </c>
      <c r="M42" s="7">
        <v>17</v>
      </c>
      <c r="N42" s="7">
        <f>M42*8</f>
        <v>136</v>
      </c>
      <c r="O42" s="7">
        <f>N42*5</f>
        <v>680</v>
      </c>
      <c r="P42" s="7">
        <f>O42*52</f>
        <v>35360</v>
      </c>
      <c r="AA42" t="str">
        <f t="shared" si="1"/>
        <v>Review Pay</v>
      </c>
      <c r="AB42" t="str">
        <f t="shared" si="2"/>
        <v>Review</v>
      </c>
      <c r="AC42" t="str">
        <f t="shared" si="0"/>
        <v>No action</v>
      </c>
      <c r="AD42" t="str">
        <f t="shared" si="3"/>
        <v>No action</v>
      </c>
    </row>
    <row r="43" spans="1:30" x14ac:dyDescent="0.2">
      <c r="A43">
        <v>42</v>
      </c>
      <c r="B43" s="4" t="s">
        <v>178</v>
      </c>
      <c r="C43" s="4" t="s">
        <v>170</v>
      </c>
      <c r="D43" s="4" t="s">
        <v>247</v>
      </c>
      <c r="E43" s="5">
        <v>41999</v>
      </c>
      <c r="F43" t="s">
        <v>15</v>
      </c>
      <c r="G43">
        <f ca="1">IF(F43="Sales",RANDBETWEEN(100,100000),0)</f>
        <v>0</v>
      </c>
      <c r="H43" t="s">
        <v>17</v>
      </c>
      <c r="I43" s="4" t="s">
        <v>115</v>
      </c>
      <c r="J43" s="9" t="s">
        <v>41</v>
      </c>
      <c r="K43" s="9" t="s">
        <v>300</v>
      </c>
      <c r="L43" s="5">
        <v>30653</v>
      </c>
      <c r="M43" s="7">
        <v>17</v>
      </c>
      <c r="N43" s="7">
        <f>M43*8</f>
        <v>136</v>
      </c>
      <c r="O43" s="7">
        <f>N43*5</f>
        <v>680</v>
      </c>
      <c r="P43" s="7">
        <f>O43*52</f>
        <v>35360</v>
      </c>
      <c r="AA43" t="str">
        <f t="shared" si="1"/>
        <v>Review Pay</v>
      </c>
      <c r="AB43" t="str">
        <f t="shared" si="2"/>
        <v>Review</v>
      </c>
      <c r="AC43" t="str">
        <f t="shared" si="0"/>
        <v>No action</v>
      </c>
      <c r="AD43" t="str">
        <f t="shared" si="3"/>
        <v>No action</v>
      </c>
    </row>
    <row r="44" spans="1:30" x14ac:dyDescent="0.2">
      <c r="A44">
        <v>43</v>
      </c>
      <c r="B44" s="4" t="s">
        <v>178</v>
      </c>
      <c r="C44" s="4" t="s">
        <v>168</v>
      </c>
      <c r="D44" s="4" t="s">
        <v>212</v>
      </c>
      <c r="E44" s="5">
        <v>42248</v>
      </c>
      <c r="F44" t="s">
        <v>7</v>
      </c>
      <c r="G44">
        <f ca="1">IF(F44="Sales",RANDBETWEEN(100,100000),0)</f>
        <v>0</v>
      </c>
      <c r="H44" t="s">
        <v>16</v>
      </c>
      <c r="I44" s="4" t="s">
        <v>147</v>
      </c>
      <c r="J44" s="9" t="s">
        <v>21</v>
      </c>
      <c r="K44" s="9" t="s">
        <v>302</v>
      </c>
      <c r="L44" s="5">
        <v>40544</v>
      </c>
      <c r="M44" s="7">
        <v>54</v>
      </c>
      <c r="N44" s="7">
        <f>M44*8</f>
        <v>432</v>
      </c>
      <c r="O44" s="7">
        <f>N44*5</f>
        <v>2160</v>
      </c>
      <c r="P44" s="7">
        <f>O44*52</f>
        <v>112320</v>
      </c>
      <c r="AA44" t="str">
        <f t="shared" si="1"/>
        <v xml:space="preserve"> No Action</v>
      </c>
      <c r="AB44" t="str">
        <f t="shared" si="2"/>
        <v xml:space="preserve"> </v>
      </c>
      <c r="AC44" t="str">
        <f t="shared" si="0"/>
        <v>No action</v>
      </c>
      <c r="AD44">
        <f t="shared" si="3"/>
        <v>11232</v>
      </c>
    </row>
    <row r="45" spans="1:30" x14ac:dyDescent="0.2">
      <c r="A45">
        <v>44</v>
      </c>
      <c r="B45" s="4" t="s">
        <v>178</v>
      </c>
      <c r="C45" s="4" t="s">
        <v>168</v>
      </c>
      <c r="D45" s="4" t="s">
        <v>271</v>
      </c>
      <c r="E45" s="5">
        <v>42666</v>
      </c>
      <c r="F45" t="s">
        <v>9</v>
      </c>
      <c r="G45">
        <f ca="1">IF(F45="Sales",RANDBETWEEN(100,100000),0)</f>
        <v>0</v>
      </c>
      <c r="H45" t="s">
        <v>16</v>
      </c>
      <c r="I45" s="6" t="s">
        <v>113</v>
      </c>
      <c r="J45" s="10" t="s">
        <v>38</v>
      </c>
      <c r="K45" s="9" t="s">
        <v>301</v>
      </c>
      <c r="L45" s="5">
        <v>33419</v>
      </c>
      <c r="M45" s="7">
        <v>43</v>
      </c>
      <c r="N45" s="7">
        <f>M45*8</f>
        <v>344</v>
      </c>
      <c r="O45" s="7">
        <f>N45*5</f>
        <v>1720</v>
      </c>
      <c r="P45" s="7">
        <f>O45*52</f>
        <v>89440</v>
      </c>
      <c r="AA45" t="str">
        <f t="shared" si="1"/>
        <v xml:space="preserve"> No Action</v>
      </c>
      <c r="AB45" t="str">
        <f t="shared" si="2"/>
        <v>Review</v>
      </c>
      <c r="AC45">
        <f t="shared" si="0"/>
        <v>8944</v>
      </c>
      <c r="AD45">
        <f t="shared" si="3"/>
        <v>8944</v>
      </c>
    </row>
    <row r="46" spans="1:30" x14ac:dyDescent="0.2">
      <c r="A46">
        <v>45</v>
      </c>
      <c r="B46" s="4" t="s">
        <v>178</v>
      </c>
      <c r="C46" s="4" t="s">
        <v>169</v>
      </c>
      <c r="D46" s="4" t="s">
        <v>241</v>
      </c>
      <c r="E46" s="5">
        <v>43595</v>
      </c>
      <c r="F46" t="s">
        <v>9</v>
      </c>
      <c r="G46">
        <f ca="1">IF(F46="Sales",RANDBETWEEN(100,100000),0)</f>
        <v>0</v>
      </c>
      <c r="H46" t="s">
        <v>17</v>
      </c>
      <c r="I46" s="4" t="s">
        <v>102</v>
      </c>
      <c r="J46" s="9" t="s">
        <v>42</v>
      </c>
      <c r="K46" s="9" t="s">
        <v>301</v>
      </c>
      <c r="L46" s="5">
        <v>35578</v>
      </c>
      <c r="M46" s="7">
        <v>42</v>
      </c>
      <c r="N46" s="7">
        <f>M46*8</f>
        <v>336</v>
      </c>
      <c r="O46" s="7">
        <f>N46*5</f>
        <v>1680</v>
      </c>
      <c r="P46" s="7">
        <f>O46*52</f>
        <v>87360</v>
      </c>
      <c r="AA46" t="str">
        <f t="shared" si="1"/>
        <v xml:space="preserve"> No Action</v>
      </c>
      <c r="AB46" t="str">
        <f t="shared" si="2"/>
        <v>Review</v>
      </c>
      <c r="AC46">
        <f t="shared" si="0"/>
        <v>8736</v>
      </c>
      <c r="AD46">
        <f t="shared" si="3"/>
        <v>8736</v>
      </c>
    </row>
    <row r="47" spans="1:30" x14ac:dyDescent="0.2">
      <c r="A47">
        <v>46</v>
      </c>
      <c r="B47" s="4" t="s">
        <v>178</v>
      </c>
      <c r="C47" s="4" t="s">
        <v>170</v>
      </c>
      <c r="D47" s="4" t="s">
        <v>256</v>
      </c>
      <c r="E47" s="5">
        <v>41320</v>
      </c>
      <c r="F47" t="s">
        <v>8</v>
      </c>
      <c r="G47">
        <f ca="1">IF(F47="Sales",RANDBETWEEN(100,100000),0)</f>
        <v>0</v>
      </c>
      <c r="H47" t="s">
        <v>17</v>
      </c>
      <c r="I47" s="4" t="s">
        <v>102</v>
      </c>
      <c r="J47" s="9" t="s">
        <v>43</v>
      </c>
      <c r="K47" s="9" t="s">
        <v>301</v>
      </c>
      <c r="L47" s="5">
        <v>31389</v>
      </c>
      <c r="M47" s="7">
        <v>34</v>
      </c>
      <c r="N47" s="7">
        <f>M47*8</f>
        <v>272</v>
      </c>
      <c r="O47" s="7">
        <f>N47*5</f>
        <v>1360</v>
      </c>
      <c r="P47" s="7">
        <f>O47*52</f>
        <v>70720</v>
      </c>
      <c r="AA47" t="str">
        <f t="shared" si="1"/>
        <v xml:space="preserve"> No Action</v>
      </c>
      <c r="AB47" t="str">
        <f t="shared" si="2"/>
        <v>Review</v>
      </c>
      <c r="AC47">
        <f t="shared" si="0"/>
        <v>7072</v>
      </c>
      <c r="AD47">
        <f t="shared" si="3"/>
        <v>7072</v>
      </c>
    </row>
    <row r="48" spans="1:30" x14ac:dyDescent="0.2">
      <c r="A48">
        <v>47</v>
      </c>
      <c r="B48" s="4" t="s">
        <v>178</v>
      </c>
      <c r="C48" s="4" t="s">
        <v>169</v>
      </c>
      <c r="D48" s="4" t="s">
        <v>287</v>
      </c>
      <c r="E48" s="5">
        <v>41809</v>
      </c>
      <c r="F48" t="s">
        <v>8</v>
      </c>
      <c r="G48">
        <f ca="1">IF(F48="Sales",RANDBETWEEN(100,100000),0)</f>
        <v>0</v>
      </c>
      <c r="H48" t="s">
        <v>17</v>
      </c>
      <c r="I48" s="6" t="s">
        <v>184</v>
      </c>
      <c r="J48" s="10" t="s">
        <v>185</v>
      </c>
      <c r="K48" s="9" t="s">
        <v>301</v>
      </c>
      <c r="L48" s="5">
        <v>33270</v>
      </c>
      <c r="M48" s="7">
        <v>34</v>
      </c>
      <c r="N48" s="7">
        <f>M48*8</f>
        <v>272</v>
      </c>
      <c r="O48" s="7">
        <f>N48*5</f>
        <v>1360</v>
      </c>
      <c r="P48" s="7">
        <f>O48*52</f>
        <v>70720</v>
      </c>
      <c r="AA48" t="str">
        <f t="shared" si="1"/>
        <v xml:space="preserve"> No Action</v>
      </c>
      <c r="AB48" t="str">
        <f t="shared" si="2"/>
        <v>Review</v>
      </c>
      <c r="AC48">
        <f t="shared" si="0"/>
        <v>7072</v>
      </c>
      <c r="AD48">
        <f t="shared" si="3"/>
        <v>7072</v>
      </c>
    </row>
    <row r="49" spans="1:30" x14ac:dyDescent="0.2">
      <c r="A49">
        <v>48</v>
      </c>
      <c r="B49" s="4" t="s">
        <v>178</v>
      </c>
      <c r="C49" s="4" t="s">
        <v>170</v>
      </c>
      <c r="D49" s="4" t="s">
        <v>207</v>
      </c>
      <c r="E49" s="5">
        <v>40387</v>
      </c>
      <c r="F49" t="s">
        <v>8</v>
      </c>
      <c r="G49">
        <f ca="1">IF(F49="Sales",RANDBETWEEN(100,100000),0)</f>
        <v>0</v>
      </c>
      <c r="H49" t="s">
        <v>16</v>
      </c>
      <c r="I49" s="4" t="s">
        <v>148</v>
      </c>
      <c r="J49" s="9" t="s">
        <v>79</v>
      </c>
      <c r="K49" s="9" t="s">
        <v>301</v>
      </c>
      <c r="L49" s="5">
        <v>36741</v>
      </c>
      <c r="M49" s="7">
        <v>30</v>
      </c>
      <c r="N49" s="7">
        <f>M49*8</f>
        <v>240</v>
      </c>
      <c r="O49" s="7">
        <f>N49*5</f>
        <v>1200</v>
      </c>
      <c r="P49" s="7">
        <f>O49*52</f>
        <v>62400</v>
      </c>
      <c r="AA49" t="str">
        <f t="shared" si="1"/>
        <v xml:space="preserve"> No Action</v>
      </c>
      <c r="AB49" t="str">
        <f t="shared" si="2"/>
        <v>Review</v>
      </c>
      <c r="AC49">
        <f t="shared" si="0"/>
        <v>6240</v>
      </c>
      <c r="AD49">
        <f t="shared" si="3"/>
        <v>6240</v>
      </c>
    </row>
    <row r="50" spans="1:30" x14ac:dyDescent="0.2">
      <c r="A50">
        <v>49</v>
      </c>
      <c r="B50" s="4" t="s">
        <v>178</v>
      </c>
      <c r="C50" s="4" t="s">
        <v>168</v>
      </c>
      <c r="D50" s="4" t="s">
        <v>294</v>
      </c>
      <c r="E50" s="5">
        <v>40635</v>
      </c>
      <c r="F50" t="s">
        <v>8</v>
      </c>
      <c r="G50">
        <f ca="1">IF(F50="Sales",RANDBETWEEN(100,100000),0)</f>
        <v>0</v>
      </c>
      <c r="H50" t="s">
        <v>16</v>
      </c>
      <c r="I50" s="4" t="s">
        <v>149</v>
      </c>
      <c r="J50" s="9" t="s">
        <v>80</v>
      </c>
      <c r="K50" s="9" t="s">
        <v>301</v>
      </c>
      <c r="L50" s="5">
        <v>33025</v>
      </c>
      <c r="M50" s="7">
        <v>36</v>
      </c>
      <c r="N50" s="7">
        <f>M50*8</f>
        <v>288</v>
      </c>
      <c r="O50" s="7">
        <f>N50*5</f>
        <v>1440</v>
      </c>
      <c r="P50" s="7">
        <f>O50*52</f>
        <v>74880</v>
      </c>
      <c r="AA50" t="str">
        <f t="shared" si="1"/>
        <v xml:space="preserve"> No Action</v>
      </c>
      <c r="AB50" t="str">
        <f t="shared" si="2"/>
        <v>Review</v>
      </c>
      <c r="AC50">
        <f t="shared" si="0"/>
        <v>7488</v>
      </c>
      <c r="AD50">
        <f t="shared" si="3"/>
        <v>7488</v>
      </c>
    </row>
    <row r="51" spans="1:30" x14ac:dyDescent="0.2">
      <c r="A51">
        <v>50</v>
      </c>
      <c r="B51" s="4" t="s">
        <v>178</v>
      </c>
      <c r="C51" s="4" t="s">
        <v>168</v>
      </c>
      <c r="D51" s="4" t="s">
        <v>224</v>
      </c>
      <c r="E51" s="5">
        <v>40195</v>
      </c>
      <c r="F51" t="s">
        <v>10</v>
      </c>
      <c r="G51">
        <f ca="1">IF(F51="Sales",RANDBETWEEN(100,100000),0)</f>
        <v>0</v>
      </c>
      <c r="H51" t="s">
        <v>17</v>
      </c>
      <c r="I51" s="4" t="s">
        <v>104</v>
      </c>
      <c r="J51" s="9" t="s">
        <v>44</v>
      </c>
      <c r="K51" s="9" t="s">
        <v>300</v>
      </c>
      <c r="L51" s="5">
        <v>40140</v>
      </c>
      <c r="M51" s="7">
        <v>29</v>
      </c>
      <c r="N51" s="7">
        <f>M51*8</f>
        <v>232</v>
      </c>
      <c r="O51" s="7">
        <f>N51*5</f>
        <v>1160</v>
      </c>
      <c r="P51" s="7">
        <f>O51*52</f>
        <v>60320</v>
      </c>
      <c r="AA51" t="str">
        <f t="shared" si="1"/>
        <v xml:space="preserve"> No Action</v>
      </c>
      <c r="AB51" t="str">
        <f t="shared" si="2"/>
        <v>Review</v>
      </c>
      <c r="AC51" t="str">
        <f t="shared" si="0"/>
        <v>No action</v>
      </c>
      <c r="AD51">
        <f t="shared" si="3"/>
        <v>6032</v>
      </c>
    </row>
    <row r="52" spans="1:30" x14ac:dyDescent="0.2">
      <c r="A52">
        <v>51</v>
      </c>
      <c r="B52" s="4" t="s">
        <v>178</v>
      </c>
      <c r="C52" s="4" t="s">
        <v>169</v>
      </c>
      <c r="D52" s="4" t="s">
        <v>262</v>
      </c>
      <c r="E52" s="5">
        <v>40944</v>
      </c>
      <c r="F52" t="s">
        <v>10</v>
      </c>
      <c r="G52">
        <f ca="1">IF(F52="Sales",RANDBETWEEN(100,100000),0)</f>
        <v>0</v>
      </c>
      <c r="H52" t="s">
        <v>17</v>
      </c>
      <c r="I52" s="4" t="s">
        <v>98</v>
      </c>
      <c r="J52" s="9" t="s">
        <v>45</v>
      </c>
      <c r="K52" s="9" t="s">
        <v>301</v>
      </c>
      <c r="L52" s="5">
        <v>41762</v>
      </c>
      <c r="M52" s="7">
        <v>32</v>
      </c>
      <c r="N52" s="7">
        <f>M52*8</f>
        <v>256</v>
      </c>
      <c r="O52" s="7">
        <f>N52*5</f>
        <v>1280</v>
      </c>
      <c r="P52" s="7">
        <f>O52*52</f>
        <v>66560</v>
      </c>
      <c r="AA52" t="str">
        <f t="shared" si="1"/>
        <v xml:space="preserve"> No Action</v>
      </c>
      <c r="AB52" t="str">
        <f t="shared" si="2"/>
        <v>Review</v>
      </c>
      <c r="AC52">
        <f t="shared" si="0"/>
        <v>6656</v>
      </c>
      <c r="AD52">
        <f t="shared" si="3"/>
        <v>6656</v>
      </c>
    </row>
    <row r="53" spans="1:30" x14ac:dyDescent="0.2">
      <c r="A53">
        <v>52</v>
      </c>
      <c r="B53" s="4" t="s">
        <v>178</v>
      </c>
      <c r="C53" s="4" t="s">
        <v>170</v>
      </c>
      <c r="D53" s="4" t="s">
        <v>257</v>
      </c>
      <c r="E53" s="5">
        <v>40862</v>
      </c>
      <c r="F53" t="s">
        <v>10</v>
      </c>
      <c r="G53">
        <f ca="1">IF(F53="Sales",RANDBETWEEN(100,100000),0)</f>
        <v>0</v>
      </c>
      <c r="H53" t="s">
        <v>17</v>
      </c>
      <c r="I53" s="4" t="s">
        <v>105</v>
      </c>
      <c r="J53" s="9" t="s">
        <v>46</v>
      </c>
      <c r="K53" s="9" t="s">
        <v>300</v>
      </c>
      <c r="L53" s="5">
        <v>36477</v>
      </c>
      <c r="M53" s="7">
        <v>22</v>
      </c>
      <c r="N53" s="7">
        <f>M53*8</f>
        <v>176</v>
      </c>
      <c r="O53" s="7">
        <f>N53*5</f>
        <v>880</v>
      </c>
      <c r="P53" s="7">
        <f>O53*52</f>
        <v>45760</v>
      </c>
      <c r="AA53" t="str">
        <f t="shared" si="1"/>
        <v xml:space="preserve"> No Action</v>
      </c>
      <c r="AB53" t="str">
        <f t="shared" si="2"/>
        <v>Review</v>
      </c>
      <c r="AC53" t="str">
        <f t="shared" si="0"/>
        <v>No action</v>
      </c>
      <c r="AD53" t="str">
        <f t="shared" si="3"/>
        <v>No action</v>
      </c>
    </row>
    <row r="54" spans="1:30" x14ac:dyDescent="0.2">
      <c r="A54">
        <v>53</v>
      </c>
      <c r="B54" s="4" t="s">
        <v>178</v>
      </c>
      <c r="C54" s="4" t="s">
        <v>169</v>
      </c>
      <c r="D54" s="4" t="s">
        <v>253</v>
      </c>
      <c r="E54" s="5">
        <v>42200</v>
      </c>
      <c r="F54" t="s">
        <v>10</v>
      </c>
      <c r="G54">
        <f ca="1">IF(F54="Sales",RANDBETWEEN(100,100000),0)</f>
        <v>0</v>
      </c>
      <c r="H54" t="s">
        <v>16</v>
      </c>
      <c r="I54" s="4" t="s">
        <v>150</v>
      </c>
      <c r="J54" s="9" t="s">
        <v>81</v>
      </c>
      <c r="K54" s="9" t="s">
        <v>300</v>
      </c>
      <c r="L54" s="5">
        <v>30839</v>
      </c>
      <c r="M54" s="7">
        <v>24</v>
      </c>
      <c r="N54" s="7">
        <f>M54*8</f>
        <v>192</v>
      </c>
      <c r="O54" s="7">
        <f>N54*5</f>
        <v>960</v>
      </c>
      <c r="P54" s="7">
        <f>O54*52</f>
        <v>49920</v>
      </c>
      <c r="AA54" t="str">
        <f t="shared" si="1"/>
        <v xml:space="preserve"> No Action</v>
      </c>
      <c r="AB54" t="str">
        <f t="shared" si="2"/>
        <v>Review</v>
      </c>
      <c r="AC54" t="str">
        <f t="shared" si="0"/>
        <v>No action</v>
      </c>
      <c r="AD54" t="str">
        <f t="shared" si="3"/>
        <v>No action</v>
      </c>
    </row>
    <row r="55" spans="1:30" x14ac:dyDescent="0.2">
      <c r="A55">
        <v>54</v>
      </c>
      <c r="B55" s="4" t="s">
        <v>178</v>
      </c>
      <c r="C55" s="4" t="s">
        <v>170</v>
      </c>
      <c r="D55" s="4" t="s">
        <v>221</v>
      </c>
      <c r="E55" s="5">
        <v>43583</v>
      </c>
      <c r="F55" t="s">
        <v>11</v>
      </c>
      <c r="G55">
        <f ca="1">IF(F55="Sales",RANDBETWEEN(100,100000),0)</f>
        <v>0</v>
      </c>
      <c r="H55" t="s">
        <v>16</v>
      </c>
      <c r="I55" s="4" t="s">
        <v>151</v>
      </c>
      <c r="J55" s="9" t="s">
        <v>82</v>
      </c>
      <c r="K55" s="9" t="s">
        <v>301</v>
      </c>
      <c r="L55" s="5">
        <v>35934</v>
      </c>
      <c r="M55" s="7">
        <v>30</v>
      </c>
      <c r="N55" s="7">
        <f>M55*8</f>
        <v>240</v>
      </c>
      <c r="O55" s="7">
        <f>N55*5</f>
        <v>1200</v>
      </c>
      <c r="P55" s="7">
        <f>O55*52</f>
        <v>62400</v>
      </c>
      <c r="AA55" t="str">
        <f t="shared" si="1"/>
        <v xml:space="preserve"> No Action</v>
      </c>
      <c r="AB55" t="str">
        <f t="shared" si="2"/>
        <v>Review</v>
      </c>
      <c r="AC55">
        <f t="shared" si="0"/>
        <v>6240</v>
      </c>
      <c r="AD55">
        <f t="shared" si="3"/>
        <v>6240</v>
      </c>
    </row>
    <row r="56" spans="1:30" x14ac:dyDescent="0.2">
      <c r="A56">
        <v>55</v>
      </c>
      <c r="B56" s="4" t="s">
        <v>178</v>
      </c>
      <c r="C56" s="4" t="s">
        <v>168</v>
      </c>
      <c r="D56" s="4" t="s">
        <v>259</v>
      </c>
      <c r="E56" s="5">
        <v>41002</v>
      </c>
      <c r="F56" t="s">
        <v>12</v>
      </c>
      <c r="G56">
        <v>100</v>
      </c>
      <c r="H56" t="s">
        <v>16</v>
      </c>
      <c r="I56" s="4" t="s">
        <v>152</v>
      </c>
      <c r="J56" s="9" t="s">
        <v>83</v>
      </c>
      <c r="K56" s="9" t="s">
        <v>301</v>
      </c>
      <c r="L56" s="5">
        <v>40368</v>
      </c>
      <c r="M56" s="7">
        <v>38</v>
      </c>
      <c r="N56" s="7">
        <f>M56*8</f>
        <v>304</v>
      </c>
      <c r="O56" s="7">
        <f>N56*5</f>
        <v>1520</v>
      </c>
      <c r="P56" s="7">
        <f>O56*52</f>
        <v>79040</v>
      </c>
      <c r="AA56" t="str">
        <f t="shared" si="1"/>
        <v xml:space="preserve"> No Action</v>
      </c>
      <c r="AB56" t="str">
        <f t="shared" si="2"/>
        <v>Review</v>
      </c>
      <c r="AC56">
        <f t="shared" si="0"/>
        <v>7904</v>
      </c>
      <c r="AD56">
        <f t="shared" si="3"/>
        <v>7904</v>
      </c>
    </row>
    <row r="57" spans="1:30" x14ac:dyDescent="0.2">
      <c r="A57">
        <v>56</v>
      </c>
      <c r="B57" s="4" t="s">
        <v>178</v>
      </c>
      <c r="C57" s="4" t="s">
        <v>168</v>
      </c>
      <c r="D57" s="4" t="s">
        <v>230</v>
      </c>
      <c r="E57" s="5">
        <v>42540</v>
      </c>
      <c r="F57" t="s">
        <v>13</v>
      </c>
      <c r="G57">
        <f ca="1">IF(F57="Sales",RANDBETWEEN(100,100000),0)</f>
        <v>0</v>
      </c>
      <c r="H57" t="s">
        <v>17</v>
      </c>
      <c r="I57" s="4" t="s">
        <v>106</v>
      </c>
      <c r="J57" s="9" t="s">
        <v>47</v>
      </c>
      <c r="K57" s="9" t="s">
        <v>301</v>
      </c>
      <c r="L57" s="5">
        <v>38528</v>
      </c>
      <c r="M57" s="7">
        <v>30</v>
      </c>
      <c r="N57" s="7">
        <f>M57*8</f>
        <v>240</v>
      </c>
      <c r="O57" s="7">
        <f>N57*5</f>
        <v>1200</v>
      </c>
      <c r="P57" s="7">
        <f>O57*52</f>
        <v>62400</v>
      </c>
      <c r="AA57" t="str">
        <f t="shared" si="1"/>
        <v xml:space="preserve"> No Action</v>
      </c>
      <c r="AB57" t="str">
        <f t="shared" si="2"/>
        <v>Review</v>
      </c>
      <c r="AC57">
        <f t="shared" si="0"/>
        <v>6240</v>
      </c>
      <c r="AD57">
        <f t="shared" si="3"/>
        <v>6240</v>
      </c>
    </row>
    <row r="58" spans="1:30" x14ac:dyDescent="0.2">
      <c r="A58">
        <v>57</v>
      </c>
      <c r="B58" s="4" t="s">
        <v>178</v>
      </c>
      <c r="C58" s="4" t="s">
        <v>169</v>
      </c>
      <c r="D58" s="4" t="s">
        <v>198</v>
      </c>
      <c r="E58" s="5">
        <v>40421</v>
      </c>
      <c r="F58" t="s">
        <v>14</v>
      </c>
      <c r="G58">
        <f ca="1">IF(F58="Sales",RANDBETWEEN(100,100000),0)</f>
        <v>0</v>
      </c>
      <c r="H58" t="s">
        <v>17</v>
      </c>
      <c r="I58" s="4" t="s">
        <v>94</v>
      </c>
      <c r="J58" s="9" t="s">
        <v>20</v>
      </c>
      <c r="K58" s="9" t="s">
        <v>300</v>
      </c>
      <c r="L58" s="5">
        <v>30434</v>
      </c>
      <c r="M58" s="7">
        <v>20</v>
      </c>
      <c r="N58" s="7">
        <f>M58*8</f>
        <v>160</v>
      </c>
      <c r="O58" s="7">
        <f>N58*5</f>
        <v>800</v>
      </c>
      <c r="P58" s="7">
        <f>O58*52</f>
        <v>41600</v>
      </c>
      <c r="AA58" t="str">
        <f t="shared" si="1"/>
        <v xml:space="preserve"> No Action</v>
      </c>
      <c r="AB58" t="str">
        <f t="shared" si="2"/>
        <v>Review</v>
      </c>
      <c r="AC58" t="str">
        <f t="shared" si="0"/>
        <v>No action</v>
      </c>
      <c r="AD58" t="str">
        <f t="shared" si="3"/>
        <v>No action</v>
      </c>
    </row>
    <row r="59" spans="1:30" x14ac:dyDescent="0.2">
      <c r="A59">
        <v>58</v>
      </c>
      <c r="B59" s="4" t="s">
        <v>178</v>
      </c>
      <c r="C59" s="4" t="s">
        <v>170</v>
      </c>
      <c r="D59" s="4" t="s">
        <v>260</v>
      </c>
      <c r="E59" s="5">
        <v>41213</v>
      </c>
      <c r="F59" t="s">
        <v>15</v>
      </c>
      <c r="G59">
        <f ca="1">IF(F59="Sales",RANDBETWEEN(100,100000),0)</f>
        <v>0</v>
      </c>
      <c r="H59" t="s">
        <v>17</v>
      </c>
      <c r="I59" s="4" t="s">
        <v>95</v>
      </c>
      <c r="J59" s="9" t="s">
        <v>48</v>
      </c>
      <c r="K59" s="9" t="s">
        <v>300</v>
      </c>
      <c r="L59" s="5">
        <v>32176</v>
      </c>
      <c r="M59" s="7">
        <v>17</v>
      </c>
      <c r="N59" s="7">
        <f>M59*8</f>
        <v>136</v>
      </c>
      <c r="O59" s="7">
        <f>N59*5</f>
        <v>680</v>
      </c>
      <c r="P59" s="7">
        <f>O59*52</f>
        <v>35360</v>
      </c>
      <c r="AA59" t="str">
        <f t="shared" si="1"/>
        <v>Review Pay</v>
      </c>
      <c r="AB59" t="str">
        <f t="shared" si="2"/>
        <v>Review</v>
      </c>
      <c r="AC59" t="str">
        <f t="shared" si="0"/>
        <v>No action</v>
      </c>
      <c r="AD59" t="str">
        <f t="shared" si="3"/>
        <v>No action</v>
      </c>
    </row>
    <row r="60" spans="1:30" x14ac:dyDescent="0.2">
      <c r="A60">
        <v>59</v>
      </c>
      <c r="B60" s="4" t="s">
        <v>178</v>
      </c>
      <c r="C60" s="4" t="s">
        <v>169</v>
      </c>
      <c r="D60" s="4" t="s">
        <v>269</v>
      </c>
      <c r="E60" s="5">
        <v>42558</v>
      </c>
      <c r="F60" t="s">
        <v>15</v>
      </c>
      <c r="G60">
        <f ca="1">IF(F60="Sales",RANDBETWEEN(100,100000),0)</f>
        <v>0</v>
      </c>
      <c r="H60" t="s">
        <v>16</v>
      </c>
      <c r="I60" s="4" t="s">
        <v>153</v>
      </c>
      <c r="J60" s="9" t="s">
        <v>84</v>
      </c>
      <c r="K60" s="9" t="s">
        <v>300</v>
      </c>
      <c r="L60" s="5">
        <v>34450</v>
      </c>
      <c r="M60" s="7">
        <v>18</v>
      </c>
      <c r="N60" s="7">
        <f>M60*8</f>
        <v>144</v>
      </c>
      <c r="O60" s="7">
        <f>N60*5</f>
        <v>720</v>
      </c>
      <c r="P60" s="7">
        <f>O60*52</f>
        <v>37440</v>
      </c>
      <c r="AA60" t="str">
        <f t="shared" si="1"/>
        <v>Review Pay</v>
      </c>
      <c r="AB60" t="str">
        <f t="shared" si="2"/>
        <v>Review</v>
      </c>
      <c r="AC60" t="str">
        <f t="shared" si="0"/>
        <v>No action</v>
      </c>
      <c r="AD60" t="str">
        <f t="shared" si="3"/>
        <v>No action</v>
      </c>
    </row>
    <row r="61" spans="1:30" x14ac:dyDescent="0.2">
      <c r="A61">
        <v>60</v>
      </c>
      <c r="B61" s="4" t="s">
        <v>178</v>
      </c>
      <c r="C61" s="4" t="s">
        <v>170</v>
      </c>
      <c r="D61" s="4" t="s">
        <v>232</v>
      </c>
      <c r="E61" s="5">
        <v>40976</v>
      </c>
      <c r="F61" t="s">
        <v>15</v>
      </c>
      <c r="G61">
        <f ca="1">IF(F61="Sales",RANDBETWEEN(100,100000),0)</f>
        <v>0</v>
      </c>
      <c r="H61" t="s">
        <v>16</v>
      </c>
      <c r="I61" s="4" t="s">
        <v>154</v>
      </c>
      <c r="J61" s="9" t="s">
        <v>85</v>
      </c>
      <c r="K61" s="9" t="s">
        <v>300</v>
      </c>
      <c r="L61" s="5">
        <v>42411</v>
      </c>
      <c r="M61" s="7">
        <v>17</v>
      </c>
      <c r="N61" s="7">
        <f>M61*8</f>
        <v>136</v>
      </c>
      <c r="O61" s="7">
        <f>N61*5</f>
        <v>680</v>
      </c>
      <c r="P61" s="7">
        <f>O61*52</f>
        <v>35360</v>
      </c>
      <c r="AA61" t="str">
        <f t="shared" si="1"/>
        <v>Review Pay</v>
      </c>
      <c r="AB61" t="str">
        <f t="shared" si="2"/>
        <v>Review</v>
      </c>
      <c r="AC61" t="str">
        <f t="shared" si="0"/>
        <v>No action</v>
      </c>
      <c r="AD61" t="str">
        <f t="shared" si="3"/>
        <v>No action</v>
      </c>
    </row>
    <row r="62" spans="1:30" x14ac:dyDescent="0.2">
      <c r="A62">
        <v>61</v>
      </c>
      <c r="B62" s="4" t="s">
        <v>178</v>
      </c>
      <c r="C62" s="4" t="s">
        <v>168</v>
      </c>
      <c r="D62" s="4" t="s">
        <v>208</v>
      </c>
      <c r="E62" s="5">
        <v>42042</v>
      </c>
      <c r="F62" t="s">
        <v>15</v>
      </c>
      <c r="G62">
        <f ca="1">IF(F62="Sales",RANDBETWEEN(100,100000),0)</f>
        <v>0</v>
      </c>
      <c r="H62" t="s">
        <v>17</v>
      </c>
      <c r="I62" s="4" t="s">
        <v>116</v>
      </c>
      <c r="J62" s="10" t="s">
        <v>152</v>
      </c>
      <c r="K62" s="9" t="s">
        <v>300</v>
      </c>
      <c r="L62" s="5">
        <v>41076</v>
      </c>
      <c r="M62" s="7">
        <v>17</v>
      </c>
      <c r="N62" s="7">
        <f>M62*8</f>
        <v>136</v>
      </c>
      <c r="O62" s="7">
        <f>N62*5</f>
        <v>680</v>
      </c>
      <c r="P62" s="7">
        <f>O62*52</f>
        <v>35360</v>
      </c>
      <c r="AA62" t="str">
        <f t="shared" si="1"/>
        <v>Review Pay</v>
      </c>
      <c r="AB62" t="str">
        <f t="shared" si="2"/>
        <v>Review</v>
      </c>
      <c r="AC62" t="str">
        <f t="shared" si="0"/>
        <v>No action</v>
      </c>
      <c r="AD62" t="str">
        <f t="shared" si="3"/>
        <v>No action</v>
      </c>
    </row>
    <row r="63" spans="1:30" x14ac:dyDescent="0.2">
      <c r="A63">
        <v>62</v>
      </c>
      <c r="B63" s="4" t="s">
        <v>178</v>
      </c>
      <c r="C63" s="4" t="s">
        <v>168</v>
      </c>
      <c r="D63" s="4" t="s">
        <v>206</v>
      </c>
      <c r="E63" s="5">
        <v>41664</v>
      </c>
      <c r="F63" t="s">
        <v>15</v>
      </c>
      <c r="G63">
        <f ca="1">IF(F63="Sales",RANDBETWEEN(100,100000),0)</f>
        <v>0</v>
      </c>
      <c r="H63" t="s">
        <v>17</v>
      </c>
      <c r="I63" s="4" t="s">
        <v>117</v>
      </c>
      <c r="J63" s="9" t="s">
        <v>49</v>
      </c>
      <c r="K63" s="9" t="s">
        <v>300</v>
      </c>
      <c r="L63" s="5">
        <v>35684</v>
      </c>
      <c r="M63" s="7">
        <v>19</v>
      </c>
      <c r="N63" s="7">
        <f>M63*8</f>
        <v>152</v>
      </c>
      <c r="O63" s="7">
        <f>N63*5</f>
        <v>760</v>
      </c>
      <c r="P63" s="7">
        <f>O63*52</f>
        <v>39520</v>
      </c>
      <c r="AA63" t="str">
        <f t="shared" si="1"/>
        <v>Review Pay</v>
      </c>
      <c r="AB63" t="str">
        <f t="shared" si="2"/>
        <v>Review</v>
      </c>
      <c r="AC63" t="str">
        <f t="shared" si="0"/>
        <v>No action</v>
      </c>
      <c r="AD63" t="str">
        <f t="shared" si="3"/>
        <v>No action</v>
      </c>
    </row>
    <row r="64" spans="1:30" x14ac:dyDescent="0.2">
      <c r="A64">
        <v>63</v>
      </c>
      <c r="B64" s="4" t="s">
        <v>178</v>
      </c>
      <c r="C64" s="4" t="s">
        <v>169</v>
      </c>
      <c r="D64" s="4" t="s">
        <v>200</v>
      </c>
      <c r="E64" s="5">
        <v>41117</v>
      </c>
      <c r="F64" s="2" t="s">
        <v>181</v>
      </c>
      <c r="G64">
        <f ca="1">IF(F64="Sales",RANDBETWEEN(100,100000),0)</f>
        <v>0</v>
      </c>
      <c r="H64" t="s">
        <v>17</v>
      </c>
      <c r="I64" s="4" t="s">
        <v>118</v>
      </c>
      <c r="J64" s="9" t="s">
        <v>50</v>
      </c>
      <c r="K64" s="9" t="s">
        <v>300</v>
      </c>
      <c r="L64" s="5">
        <v>30794</v>
      </c>
      <c r="M64" s="7">
        <v>17</v>
      </c>
      <c r="N64" s="7">
        <f>M64*8</f>
        <v>136</v>
      </c>
      <c r="O64" s="7">
        <f>N64*5</f>
        <v>680</v>
      </c>
      <c r="P64" s="7">
        <f>O64*52</f>
        <v>35360</v>
      </c>
      <c r="AA64" t="str">
        <f t="shared" si="1"/>
        <v>Review Pay</v>
      </c>
      <c r="AB64" t="str">
        <f t="shared" si="2"/>
        <v>Review</v>
      </c>
      <c r="AC64" t="str">
        <f t="shared" si="0"/>
        <v>No action</v>
      </c>
      <c r="AD64" t="str">
        <f t="shared" si="3"/>
        <v>No action</v>
      </c>
    </row>
    <row r="65" spans="1:30" x14ac:dyDescent="0.2">
      <c r="A65">
        <v>64</v>
      </c>
      <c r="B65" s="4" t="s">
        <v>178</v>
      </c>
      <c r="C65" s="4" t="s">
        <v>170</v>
      </c>
      <c r="D65" s="4" t="s">
        <v>279</v>
      </c>
      <c r="E65" s="5">
        <v>42680</v>
      </c>
      <c r="F65" t="s">
        <v>15</v>
      </c>
      <c r="G65">
        <f ca="1">IF(F65="Sales",RANDBETWEEN(100,100000),0)</f>
        <v>0</v>
      </c>
      <c r="H65" t="s">
        <v>16</v>
      </c>
      <c r="I65" s="4" t="s">
        <v>140</v>
      </c>
      <c r="J65" s="9" t="s">
        <v>86</v>
      </c>
      <c r="K65" s="9" t="s">
        <v>300</v>
      </c>
      <c r="L65" s="5">
        <v>31285</v>
      </c>
      <c r="M65" s="7">
        <v>17</v>
      </c>
      <c r="N65" s="7">
        <f>M65*8</f>
        <v>136</v>
      </c>
      <c r="O65" s="7">
        <f>N65*5</f>
        <v>680</v>
      </c>
      <c r="P65" s="7">
        <f>O65*52</f>
        <v>35360</v>
      </c>
      <c r="AA65" t="str">
        <f t="shared" si="1"/>
        <v>Review Pay</v>
      </c>
      <c r="AB65" t="str">
        <f t="shared" si="2"/>
        <v>Review</v>
      </c>
      <c r="AC65" t="str">
        <f t="shared" si="0"/>
        <v>No action</v>
      </c>
      <c r="AD65" t="str">
        <f t="shared" si="3"/>
        <v>No action</v>
      </c>
    </row>
    <row r="66" spans="1:30" x14ac:dyDescent="0.2">
      <c r="A66">
        <v>65</v>
      </c>
      <c r="B66" s="4" t="s">
        <v>178</v>
      </c>
      <c r="C66" s="4" t="s">
        <v>169</v>
      </c>
      <c r="D66" s="4" t="s">
        <v>235</v>
      </c>
      <c r="E66" s="5">
        <v>40279</v>
      </c>
      <c r="F66" t="s">
        <v>15</v>
      </c>
      <c r="G66">
        <f ca="1">IF(F66="Sales",RANDBETWEEN(100,100000),0)</f>
        <v>0</v>
      </c>
      <c r="H66" t="s">
        <v>16</v>
      </c>
      <c r="I66" s="4" t="s">
        <v>155</v>
      </c>
      <c r="J66" s="9" t="s">
        <v>87</v>
      </c>
      <c r="K66" s="9" t="s">
        <v>300</v>
      </c>
      <c r="L66" s="5">
        <v>40057</v>
      </c>
      <c r="M66" s="7">
        <v>20</v>
      </c>
      <c r="N66" s="7">
        <f>M66*8</f>
        <v>160</v>
      </c>
      <c r="O66" s="7">
        <f>N66*5</f>
        <v>800</v>
      </c>
      <c r="P66" s="7">
        <f>O66*52</f>
        <v>41600</v>
      </c>
      <c r="AA66" t="str">
        <f t="shared" si="1"/>
        <v xml:space="preserve"> No Action</v>
      </c>
      <c r="AB66" t="str">
        <f t="shared" si="2"/>
        <v>Review</v>
      </c>
      <c r="AC66" t="str">
        <f t="shared" ref="AC66:AC101" si="4">IF(AND(P66&gt;=50000,K66="DieselCar"),P66*10%,"No action")</f>
        <v>No action</v>
      </c>
      <c r="AD66" t="str">
        <f t="shared" si="3"/>
        <v>No action</v>
      </c>
    </row>
    <row r="67" spans="1:30" x14ac:dyDescent="0.2">
      <c r="A67">
        <v>66</v>
      </c>
      <c r="B67" s="4" t="s">
        <v>179</v>
      </c>
      <c r="C67" s="4" t="s">
        <v>170</v>
      </c>
      <c r="D67" s="4" t="s">
        <v>222</v>
      </c>
      <c r="E67" s="5">
        <v>41440</v>
      </c>
      <c r="F67" t="s">
        <v>7</v>
      </c>
      <c r="G67">
        <f ca="1">IF(F67="Sales",RANDBETWEEN(100,100000),0)</f>
        <v>0</v>
      </c>
      <c r="H67" t="s">
        <v>17</v>
      </c>
      <c r="I67" s="6" t="s">
        <v>113</v>
      </c>
      <c r="J67" s="10" t="s">
        <v>188</v>
      </c>
      <c r="K67" s="9" t="s">
        <v>302</v>
      </c>
      <c r="L67" s="5">
        <v>37414</v>
      </c>
      <c r="M67" s="7">
        <v>65</v>
      </c>
      <c r="N67" s="7">
        <f>M67*8</f>
        <v>520</v>
      </c>
      <c r="O67" s="7">
        <f>N67*5</f>
        <v>2600</v>
      </c>
      <c r="P67" s="7">
        <f>O67*52</f>
        <v>135200</v>
      </c>
      <c r="AA67" t="str">
        <f t="shared" ref="AA67:AA101" si="5">IF(P67&lt;=40000,"Review Pay"," No Action")</f>
        <v xml:space="preserve"> No Action</v>
      </c>
      <c r="AB67" t="str">
        <f t="shared" ref="AB67:AB101" si="6">IF(K67="ElectricCar"," ","Review")</f>
        <v xml:space="preserve"> </v>
      </c>
      <c r="AC67" t="str">
        <f t="shared" si="4"/>
        <v>No action</v>
      </c>
      <c r="AD67">
        <f t="shared" ref="AD67:AD101" si="7">IF(OR(P67&gt;=50000,K67="DieselCar"),P67*10%,"No action")</f>
        <v>13520</v>
      </c>
    </row>
    <row r="68" spans="1:30" x14ac:dyDescent="0.2">
      <c r="A68">
        <v>67</v>
      </c>
      <c r="B68" s="4" t="s">
        <v>179</v>
      </c>
      <c r="C68" s="4" t="s">
        <v>168</v>
      </c>
      <c r="D68" s="4" t="s">
        <v>277</v>
      </c>
      <c r="E68" s="5">
        <v>40360</v>
      </c>
      <c r="F68" t="s">
        <v>9</v>
      </c>
      <c r="G68">
        <f ca="1">IF(F68="Sales",RANDBETWEEN(100,100000),0)</f>
        <v>0</v>
      </c>
      <c r="H68" t="s">
        <v>16</v>
      </c>
      <c r="I68" s="4" t="s">
        <v>156</v>
      </c>
      <c r="J68" s="9" t="s">
        <v>88</v>
      </c>
      <c r="K68" s="9" t="s">
        <v>301</v>
      </c>
      <c r="L68" s="5">
        <v>39009</v>
      </c>
      <c r="M68" s="7">
        <v>44</v>
      </c>
      <c r="N68" s="7">
        <f>M68*8</f>
        <v>352</v>
      </c>
      <c r="O68" s="7">
        <f>N68*5</f>
        <v>1760</v>
      </c>
      <c r="P68" s="7">
        <f>O68*52</f>
        <v>91520</v>
      </c>
      <c r="AA68" t="str">
        <f t="shared" si="5"/>
        <v xml:space="preserve"> No Action</v>
      </c>
      <c r="AB68" t="str">
        <f t="shared" si="6"/>
        <v>Review</v>
      </c>
      <c r="AC68">
        <f t="shared" si="4"/>
        <v>9152</v>
      </c>
      <c r="AD68">
        <f t="shared" si="7"/>
        <v>9152</v>
      </c>
    </row>
    <row r="69" spans="1:30" x14ac:dyDescent="0.2">
      <c r="A69">
        <v>68</v>
      </c>
      <c r="B69" s="4" t="s">
        <v>180</v>
      </c>
      <c r="C69" s="4" t="s">
        <v>168</v>
      </c>
      <c r="D69" s="4" t="s">
        <v>270</v>
      </c>
      <c r="E69" s="5">
        <v>40683</v>
      </c>
      <c r="F69" t="s">
        <v>9</v>
      </c>
      <c r="G69">
        <f ca="1">IF(F69="Sales",RANDBETWEEN(100,100000),0)</f>
        <v>0</v>
      </c>
      <c r="H69" t="s">
        <v>16</v>
      </c>
      <c r="I69" s="4" t="s">
        <v>157</v>
      </c>
      <c r="J69" s="9" t="s">
        <v>38</v>
      </c>
      <c r="K69" s="9" t="s">
        <v>301</v>
      </c>
      <c r="L69" s="5">
        <v>33723</v>
      </c>
      <c r="M69" s="7">
        <v>44</v>
      </c>
      <c r="N69" s="7">
        <f>M69*8</f>
        <v>352</v>
      </c>
      <c r="O69" s="7">
        <f>N69*5</f>
        <v>1760</v>
      </c>
      <c r="P69" s="7">
        <f>O69*52</f>
        <v>91520</v>
      </c>
      <c r="AA69" t="str">
        <f t="shared" si="5"/>
        <v xml:space="preserve"> No Action</v>
      </c>
      <c r="AB69" t="str">
        <f t="shared" si="6"/>
        <v>Review</v>
      </c>
      <c r="AC69">
        <f t="shared" si="4"/>
        <v>9152</v>
      </c>
      <c r="AD69">
        <f t="shared" si="7"/>
        <v>9152</v>
      </c>
    </row>
    <row r="70" spans="1:30" x14ac:dyDescent="0.2">
      <c r="A70">
        <v>69</v>
      </c>
      <c r="B70" s="4" t="s">
        <v>179</v>
      </c>
      <c r="C70" s="4" t="s">
        <v>169</v>
      </c>
      <c r="D70" s="4" t="s">
        <v>248</v>
      </c>
      <c r="E70" s="5">
        <v>40690</v>
      </c>
      <c r="F70" t="s">
        <v>8</v>
      </c>
      <c r="G70">
        <f ca="1">IF(F70="Sales",RANDBETWEEN(100,100000),0)</f>
        <v>0</v>
      </c>
      <c r="H70" t="s">
        <v>17</v>
      </c>
      <c r="I70" s="4" t="s">
        <v>119</v>
      </c>
      <c r="J70" s="9" t="s">
        <v>51</v>
      </c>
      <c r="K70" s="9" t="s">
        <v>301</v>
      </c>
      <c r="L70" s="5">
        <v>32256</v>
      </c>
      <c r="M70" s="7">
        <v>36</v>
      </c>
      <c r="N70" s="7">
        <f>M70*8</f>
        <v>288</v>
      </c>
      <c r="O70" s="7">
        <f>N70*5</f>
        <v>1440</v>
      </c>
      <c r="P70" s="7">
        <f>O70*52</f>
        <v>74880</v>
      </c>
      <c r="AA70" t="str">
        <f t="shared" si="5"/>
        <v xml:space="preserve"> No Action</v>
      </c>
      <c r="AB70" t="str">
        <f t="shared" si="6"/>
        <v>Review</v>
      </c>
      <c r="AC70">
        <f t="shared" si="4"/>
        <v>7488</v>
      </c>
      <c r="AD70">
        <f t="shared" si="7"/>
        <v>7488</v>
      </c>
    </row>
    <row r="71" spans="1:30" x14ac:dyDescent="0.2">
      <c r="A71">
        <v>70</v>
      </c>
      <c r="B71" s="4" t="s">
        <v>179</v>
      </c>
      <c r="C71" s="4" t="s">
        <v>170</v>
      </c>
      <c r="D71" s="4" t="s">
        <v>288</v>
      </c>
      <c r="E71" s="5">
        <v>42304</v>
      </c>
      <c r="F71" t="s">
        <v>8</v>
      </c>
      <c r="G71">
        <f ca="1">IF(F71="Sales",RANDBETWEEN(100,100000),0)</f>
        <v>0</v>
      </c>
      <c r="H71" t="s">
        <v>17</v>
      </c>
      <c r="I71" s="6" t="s">
        <v>189</v>
      </c>
      <c r="J71" s="10" t="s">
        <v>185</v>
      </c>
      <c r="K71" s="9" t="s">
        <v>301</v>
      </c>
      <c r="L71" s="5">
        <v>34458</v>
      </c>
      <c r="M71" s="7">
        <v>36</v>
      </c>
      <c r="N71" s="7">
        <f>M71*8</f>
        <v>288</v>
      </c>
      <c r="O71" s="7">
        <f>N71*5</f>
        <v>1440</v>
      </c>
      <c r="P71" s="7">
        <f>O71*52</f>
        <v>74880</v>
      </c>
      <c r="AA71" t="str">
        <f t="shared" si="5"/>
        <v xml:space="preserve"> No Action</v>
      </c>
      <c r="AB71" t="str">
        <f t="shared" si="6"/>
        <v>Review</v>
      </c>
      <c r="AC71">
        <f t="shared" si="4"/>
        <v>7488</v>
      </c>
      <c r="AD71">
        <f t="shared" si="7"/>
        <v>7488</v>
      </c>
    </row>
    <row r="72" spans="1:30" x14ac:dyDescent="0.2">
      <c r="A72">
        <v>71</v>
      </c>
      <c r="B72" s="4" t="s">
        <v>179</v>
      </c>
      <c r="C72" s="4" t="s">
        <v>169</v>
      </c>
      <c r="D72" s="4" t="s">
        <v>211</v>
      </c>
      <c r="E72" s="5">
        <v>40385</v>
      </c>
      <c r="F72" t="s">
        <v>8</v>
      </c>
      <c r="G72">
        <f ca="1">IF(F72="Sales",RANDBETWEEN(100,100000),0)</f>
        <v>0</v>
      </c>
      <c r="H72" t="s">
        <v>17</v>
      </c>
      <c r="I72" s="6" t="s">
        <v>191</v>
      </c>
      <c r="J72" s="10" t="s">
        <v>152</v>
      </c>
      <c r="K72" s="9" t="s">
        <v>301</v>
      </c>
      <c r="L72" s="5">
        <v>33501</v>
      </c>
      <c r="M72" s="7">
        <v>36</v>
      </c>
      <c r="N72" s="7">
        <f>M72*8</f>
        <v>288</v>
      </c>
      <c r="O72" s="7">
        <f>N72*5</f>
        <v>1440</v>
      </c>
      <c r="P72" s="7">
        <f>O72*52</f>
        <v>74880</v>
      </c>
      <c r="AA72" t="str">
        <f t="shared" si="5"/>
        <v xml:space="preserve"> No Action</v>
      </c>
      <c r="AB72" t="str">
        <f t="shared" si="6"/>
        <v>Review</v>
      </c>
      <c r="AC72">
        <f t="shared" si="4"/>
        <v>7488</v>
      </c>
      <c r="AD72">
        <f t="shared" si="7"/>
        <v>7488</v>
      </c>
    </row>
    <row r="73" spans="1:30" x14ac:dyDescent="0.2">
      <c r="A73">
        <v>72</v>
      </c>
      <c r="B73" s="4" t="s">
        <v>179</v>
      </c>
      <c r="C73" s="4" t="s">
        <v>170</v>
      </c>
      <c r="D73" s="4" t="s">
        <v>297</v>
      </c>
      <c r="E73" s="5">
        <v>43665</v>
      </c>
      <c r="F73" t="s">
        <v>12</v>
      </c>
      <c r="G73">
        <v>1</v>
      </c>
      <c r="H73" t="s">
        <v>16</v>
      </c>
      <c r="I73" s="4" t="s">
        <v>158</v>
      </c>
      <c r="J73" s="9" t="s">
        <v>89</v>
      </c>
      <c r="K73" s="9" t="s">
        <v>301</v>
      </c>
      <c r="L73" s="5">
        <v>31002</v>
      </c>
      <c r="M73" s="7">
        <v>36</v>
      </c>
      <c r="N73" s="7">
        <f>M73*8</f>
        <v>288</v>
      </c>
      <c r="O73" s="7">
        <f>N73*5</f>
        <v>1440</v>
      </c>
      <c r="P73" s="7">
        <f>O73*52</f>
        <v>74880</v>
      </c>
      <c r="AA73" t="str">
        <f t="shared" si="5"/>
        <v xml:space="preserve"> No Action</v>
      </c>
      <c r="AB73" t="str">
        <f t="shared" si="6"/>
        <v>Review</v>
      </c>
      <c r="AC73">
        <f t="shared" si="4"/>
        <v>7488</v>
      </c>
      <c r="AD73">
        <f t="shared" si="7"/>
        <v>7488</v>
      </c>
    </row>
    <row r="74" spans="1:30" x14ac:dyDescent="0.2">
      <c r="A74">
        <v>73</v>
      </c>
      <c r="B74" s="4" t="s">
        <v>179</v>
      </c>
      <c r="C74" s="4" t="s">
        <v>168</v>
      </c>
      <c r="D74" s="4" t="s">
        <v>210</v>
      </c>
      <c r="E74" s="5">
        <v>41349</v>
      </c>
      <c r="F74" t="s">
        <v>10</v>
      </c>
      <c r="G74">
        <f ca="1">IF(F74="Sales",RANDBETWEEN(100,100000),0)</f>
        <v>0</v>
      </c>
      <c r="H74" t="s">
        <v>16</v>
      </c>
      <c r="I74" s="6" t="s">
        <v>146</v>
      </c>
      <c r="J74" s="10" t="s">
        <v>152</v>
      </c>
      <c r="K74" s="9" t="s">
        <v>300</v>
      </c>
      <c r="L74" s="5">
        <v>42370</v>
      </c>
      <c r="M74" s="7">
        <v>29</v>
      </c>
      <c r="N74" s="7">
        <f>M74*8</f>
        <v>232</v>
      </c>
      <c r="O74" s="7">
        <f>N74*5</f>
        <v>1160</v>
      </c>
      <c r="P74" s="7">
        <f>O74*52</f>
        <v>60320</v>
      </c>
      <c r="AA74" t="str">
        <f t="shared" si="5"/>
        <v xml:space="preserve"> No Action</v>
      </c>
      <c r="AB74" t="str">
        <f t="shared" si="6"/>
        <v>Review</v>
      </c>
      <c r="AC74" t="str">
        <f t="shared" si="4"/>
        <v>No action</v>
      </c>
      <c r="AD74">
        <f t="shared" si="7"/>
        <v>6032</v>
      </c>
    </row>
    <row r="75" spans="1:30" x14ac:dyDescent="0.2">
      <c r="A75">
        <v>74</v>
      </c>
      <c r="B75" s="4" t="s">
        <v>179</v>
      </c>
      <c r="C75" s="4" t="s">
        <v>168</v>
      </c>
      <c r="D75" s="4" t="s">
        <v>250</v>
      </c>
      <c r="E75" s="5">
        <v>40045</v>
      </c>
      <c r="F75" t="s">
        <v>10</v>
      </c>
      <c r="G75">
        <f ca="1">IF(F75="Sales",RANDBETWEEN(100,100000),0)</f>
        <v>0</v>
      </c>
      <c r="H75" t="s">
        <v>17</v>
      </c>
      <c r="I75" s="4" t="s">
        <v>120</v>
      </c>
      <c r="J75" s="9" t="s">
        <v>52</v>
      </c>
      <c r="K75" s="9" t="s">
        <v>300</v>
      </c>
      <c r="L75" s="5">
        <v>34505</v>
      </c>
      <c r="M75" s="7">
        <v>21</v>
      </c>
      <c r="N75" s="7">
        <f>M75*8</f>
        <v>168</v>
      </c>
      <c r="O75" s="7">
        <f>N75*5</f>
        <v>840</v>
      </c>
      <c r="P75" s="7">
        <f>O75*52</f>
        <v>43680</v>
      </c>
      <c r="AA75" t="str">
        <f t="shared" si="5"/>
        <v xml:space="preserve"> No Action</v>
      </c>
      <c r="AB75" t="str">
        <f t="shared" si="6"/>
        <v>Review</v>
      </c>
      <c r="AC75" t="str">
        <f t="shared" si="4"/>
        <v>No action</v>
      </c>
      <c r="AD75" t="str">
        <f t="shared" si="7"/>
        <v>No action</v>
      </c>
    </row>
    <row r="76" spans="1:30" x14ac:dyDescent="0.2">
      <c r="A76">
        <v>75</v>
      </c>
      <c r="B76" s="4" t="s">
        <v>179</v>
      </c>
      <c r="C76" s="4" t="s">
        <v>169</v>
      </c>
      <c r="D76" s="4" t="s">
        <v>268</v>
      </c>
      <c r="E76" s="5">
        <v>40598</v>
      </c>
      <c r="F76" t="s">
        <v>10</v>
      </c>
      <c r="G76">
        <f ca="1">IF(F76="Sales",RANDBETWEEN(100,100000),0)</f>
        <v>0</v>
      </c>
      <c r="H76" t="s">
        <v>17</v>
      </c>
      <c r="I76" s="4" t="s">
        <v>121</v>
      </c>
      <c r="J76" s="9" t="s">
        <v>53</v>
      </c>
      <c r="K76" s="9" t="s">
        <v>300</v>
      </c>
      <c r="L76" s="5">
        <v>38206</v>
      </c>
      <c r="M76" s="7">
        <v>27</v>
      </c>
      <c r="N76" s="7">
        <f>M76*8</f>
        <v>216</v>
      </c>
      <c r="O76" s="7">
        <f>N76*5</f>
        <v>1080</v>
      </c>
      <c r="P76" s="7">
        <f>O76*52</f>
        <v>56160</v>
      </c>
      <c r="AA76" t="str">
        <f t="shared" si="5"/>
        <v xml:space="preserve"> No Action</v>
      </c>
      <c r="AB76" t="str">
        <f t="shared" si="6"/>
        <v>Review</v>
      </c>
      <c r="AC76" t="str">
        <f t="shared" si="4"/>
        <v>No action</v>
      </c>
      <c r="AD76">
        <f t="shared" si="7"/>
        <v>5616</v>
      </c>
    </row>
    <row r="77" spans="1:30" x14ac:dyDescent="0.2">
      <c r="A77">
        <v>76</v>
      </c>
      <c r="B77" s="4" t="s">
        <v>179</v>
      </c>
      <c r="C77" s="4" t="s">
        <v>170</v>
      </c>
      <c r="D77" s="4" t="s">
        <v>264</v>
      </c>
      <c r="E77" s="5">
        <v>40627</v>
      </c>
      <c r="F77" s="2" t="s">
        <v>181</v>
      </c>
      <c r="G77">
        <f ca="1">IF(F77="Sales",RANDBETWEEN(100,100000),0)</f>
        <v>0</v>
      </c>
      <c r="H77" t="s">
        <v>17</v>
      </c>
      <c r="I77" s="4" t="s">
        <v>122</v>
      </c>
      <c r="J77" s="9" t="s">
        <v>54</v>
      </c>
      <c r="K77" s="9" t="s">
        <v>300</v>
      </c>
      <c r="L77" s="5">
        <v>32393</v>
      </c>
      <c r="M77" s="7">
        <v>29</v>
      </c>
      <c r="N77" s="7">
        <f>M77*8</f>
        <v>232</v>
      </c>
      <c r="O77" s="7">
        <f>N77*5</f>
        <v>1160</v>
      </c>
      <c r="P77" s="7">
        <f>O77*52</f>
        <v>60320</v>
      </c>
      <c r="AA77" t="str">
        <f t="shared" si="5"/>
        <v xml:space="preserve"> No Action</v>
      </c>
      <c r="AB77" t="str">
        <f t="shared" si="6"/>
        <v>Review</v>
      </c>
      <c r="AC77" t="str">
        <f t="shared" si="4"/>
        <v>No action</v>
      </c>
      <c r="AD77">
        <f t="shared" si="7"/>
        <v>6032</v>
      </c>
    </row>
    <row r="78" spans="1:30" x14ac:dyDescent="0.2">
      <c r="A78">
        <v>77</v>
      </c>
      <c r="B78" s="4" t="s">
        <v>179</v>
      </c>
      <c r="C78" s="4" t="s">
        <v>169</v>
      </c>
      <c r="D78" s="4" t="s">
        <v>218</v>
      </c>
      <c r="E78" s="5">
        <v>43752</v>
      </c>
      <c r="F78" t="s">
        <v>11</v>
      </c>
      <c r="G78">
        <f ca="1">IF(F78="Sales",RANDBETWEEN(100,100000),0)</f>
        <v>0</v>
      </c>
      <c r="H78" t="s">
        <v>16</v>
      </c>
      <c r="I78" s="4" t="s">
        <v>159</v>
      </c>
      <c r="J78" s="9" t="s">
        <v>90</v>
      </c>
      <c r="K78" s="9" t="s">
        <v>301</v>
      </c>
      <c r="L78" s="5">
        <v>39986</v>
      </c>
      <c r="M78" s="7">
        <v>38</v>
      </c>
      <c r="N78" s="7">
        <f>M78*8</f>
        <v>304</v>
      </c>
      <c r="O78" s="7">
        <f>N78*5</f>
        <v>1520</v>
      </c>
      <c r="P78" s="7">
        <f>O78*52</f>
        <v>79040</v>
      </c>
      <c r="AA78" t="str">
        <f t="shared" si="5"/>
        <v xml:space="preserve"> No Action</v>
      </c>
      <c r="AB78" t="str">
        <f t="shared" si="6"/>
        <v>Review</v>
      </c>
      <c r="AC78">
        <f t="shared" si="4"/>
        <v>7904</v>
      </c>
      <c r="AD78">
        <f t="shared" si="7"/>
        <v>7904</v>
      </c>
    </row>
    <row r="79" spans="1:30" x14ac:dyDescent="0.2">
      <c r="A79">
        <v>78</v>
      </c>
      <c r="B79" s="4" t="s">
        <v>179</v>
      </c>
      <c r="C79" s="4" t="s">
        <v>170</v>
      </c>
      <c r="D79" s="4" t="s">
        <v>219</v>
      </c>
      <c r="E79" s="5">
        <v>42514</v>
      </c>
      <c r="F79" t="s">
        <v>12</v>
      </c>
      <c r="G79">
        <v>400</v>
      </c>
      <c r="H79" t="s">
        <v>16</v>
      </c>
      <c r="I79" s="6" t="s">
        <v>186</v>
      </c>
      <c r="J79" s="10" t="s">
        <v>187</v>
      </c>
      <c r="K79" s="9" t="s">
        <v>301</v>
      </c>
      <c r="L79" s="5">
        <v>40386</v>
      </c>
      <c r="M79" s="7">
        <v>38</v>
      </c>
      <c r="N79" s="7">
        <f>M79*8</f>
        <v>304</v>
      </c>
      <c r="O79" s="7">
        <f>N79*5</f>
        <v>1520</v>
      </c>
      <c r="P79" s="7">
        <f>O79*52</f>
        <v>79040</v>
      </c>
      <c r="AA79" t="str">
        <f t="shared" si="5"/>
        <v xml:space="preserve"> No Action</v>
      </c>
      <c r="AB79" t="str">
        <f t="shared" si="6"/>
        <v>Review</v>
      </c>
      <c r="AC79">
        <f t="shared" si="4"/>
        <v>7904</v>
      </c>
      <c r="AD79">
        <f t="shared" si="7"/>
        <v>7904</v>
      </c>
    </row>
    <row r="80" spans="1:30" x14ac:dyDescent="0.2">
      <c r="A80">
        <v>79</v>
      </c>
      <c r="B80" s="4" t="s">
        <v>179</v>
      </c>
      <c r="C80" s="4" t="s">
        <v>168</v>
      </c>
      <c r="D80" s="4" t="s">
        <v>282</v>
      </c>
      <c r="E80" s="5">
        <v>43234</v>
      </c>
      <c r="F80" t="s">
        <v>13</v>
      </c>
      <c r="G80">
        <f ca="1">IF(F80="Sales",RANDBETWEEN(100,100000),0)</f>
        <v>0</v>
      </c>
      <c r="H80" t="s">
        <v>16</v>
      </c>
      <c r="I80" s="4" t="s">
        <v>160</v>
      </c>
      <c r="J80" s="9" t="s">
        <v>91</v>
      </c>
      <c r="K80" s="9" t="s">
        <v>301</v>
      </c>
      <c r="L80" s="5">
        <v>35059</v>
      </c>
      <c r="M80" s="7">
        <v>33</v>
      </c>
      <c r="N80" s="7">
        <f>M80*8</f>
        <v>264</v>
      </c>
      <c r="O80" s="7">
        <f>N80*5</f>
        <v>1320</v>
      </c>
      <c r="P80" s="7">
        <f>O80*52</f>
        <v>68640</v>
      </c>
      <c r="AA80" t="str">
        <f t="shared" si="5"/>
        <v xml:space="preserve"> No Action</v>
      </c>
      <c r="AB80" t="str">
        <f t="shared" si="6"/>
        <v>Review</v>
      </c>
      <c r="AC80">
        <f t="shared" si="4"/>
        <v>6864</v>
      </c>
      <c r="AD80">
        <f t="shared" si="7"/>
        <v>6864</v>
      </c>
    </row>
    <row r="81" spans="1:30" x14ac:dyDescent="0.2">
      <c r="A81">
        <v>80</v>
      </c>
      <c r="B81" s="4" t="s">
        <v>179</v>
      </c>
      <c r="C81" s="4" t="s">
        <v>168</v>
      </c>
      <c r="D81" s="4" t="s">
        <v>291</v>
      </c>
      <c r="E81" s="5">
        <v>41399</v>
      </c>
      <c r="F81" t="s">
        <v>14</v>
      </c>
      <c r="G81">
        <f ca="1">IF(F81="Sales",RANDBETWEEN(100,100000),0)</f>
        <v>0</v>
      </c>
      <c r="H81" t="s">
        <v>16</v>
      </c>
      <c r="I81" s="4" t="s">
        <v>153</v>
      </c>
      <c r="J81" s="9" t="s">
        <v>92</v>
      </c>
      <c r="K81" s="9" t="s">
        <v>300</v>
      </c>
      <c r="L81" s="5">
        <v>32101</v>
      </c>
      <c r="M81" s="7">
        <v>22</v>
      </c>
      <c r="N81" s="7">
        <f>M81*8</f>
        <v>176</v>
      </c>
      <c r="O81" s="7">
        <f>N81*5</f>
        <v>880</v>
      </c>
      <c r="P81" s="7">
        <f>O81*52</f>
        <v>45760</v>
      </c>
      <c r="AA81" t="str">
        <f t="shared" si="5"/>
        <v xml:space="preserve"> No Action</v>
      </c>
      <c r="AB81" t="str">
        <f t="shared" si="6"/>
        <v>Review</v>
      </c>
      <c r="AC81" t="str">
        <f t="shared" si="4"/>
        <v>No action</v>
      </c>
      <c r="AD81" t="str">
        <f t="shared" si="7"/>
        <v>No action</v>
      </c>
    </row>
    <row r="82" spans="1:30" x14ac:dyDescent="0.2">
      <c r="A82">
        <v>81</v>
      </c>
      <c r="B82" s="4" t="s">
        <v>176</v>
      </c>
      <c r="C82" s="4" t="s">
        <v>169</v>
      </c>
      <c r="D82" s="4" t="s">
        <v>216</v>
      </c>
      <c r="E82" s="5">
        <v>43362</v>
      </c>
      <c r="F82" t="s">
        <v>15</v>
      </c>
      <c r="G82">
        <f ca="1">IF(F82="Sales",RANDBETWEEN(100,100000),0)</f>
        <v>0</v>
      </c>
      <c r="H82" t="s">
        <v>17</v>
      </c>
      <c r="I82" s="4" t="s">
        <v>123</v>
      </c>
      <c r="J82" s="9" t="s">
        <v>55</v>
      </c>
      <c r="K82" s="9" t="s">
        <v>300</v>
      </c>
      <c r="L82" s="5">
        <v>40908</v>
      </c>
      <c r="M82" s="7">
        <v>21</v>
      </c>
      <c r="N82" s="7">
        <f>M82*8</f>
        <v>168</v>
      </c>
      <c r="O82" s="7">
        <f>N82*5</f>
        <v>840</v>
      </c>
      <c r="P82" s="7">
        <f>O82*52</f>
        <v>43680</v>
      </c>
      <c r="AA82" t="str">
        <f t="shared" si="5"/>
        <v xml:space="preserve"> No Action</v>
      </c>
      <c r="AB82" t="str">
        <f t="shared" si="6"/>
        <v>Review</v>
      </c>
      <c r="AC82" t="str">
        <f t="shared" si="4"/>
        <v>No action</v>
      </c>
      <c r="AD82" t="str">
        <f t="shared" si="7"/>
        <v>No action</v>
      </c>
    </row>
    <row r="83" spans="1:30" x14ac:dyDescent="0.2">
      <c r="A83">
        <v>82</v>
      </c>
      <c r="B83" s="4" t="s">
        <v>176</v>
      </c>
      <c r="C83" s="4" t="s">
        <v>170</v>
      </c>
      <c r="D83" s="4" t="s">
        <v>231</v>
      </c>
      <c r="E83" s="5">
        <v>42465</v>
      </c>
      <c r="F83" t="s">
        <v>15</v>
      </c>
      <c r="G83">
        <f ca="1">IF(F83="Sales",RANDBETWEEN(100,100000),0)</f>
        <v>0</v>
      </c>
      <c r="H83" t="s">
        <v>17</v>
      </c>
      <c r="I83" s="4" t="s">
        <v>124</v>
      </c>
      <c r="J83" s="9" t="s">
        <v>56</v>
      </c>
      <c r="K83" s="9" t="s">
        <v>300</v>
      </c>
      <c r="L83" s="5">
        <v>41885</v>
      </c>
      <c r="M83" s="7">
        <v>16</v>
      </c>
      <c r="N83" s="7">
        <f>M83*8</f>
        <v>128</v>
      </c>
      <c r="O83" s="7">
        <f>N83*5</f>
        <v>640</v>
      </c>
      <c r="P83" s="7">
        <f>O83*52</f>
        <v>33280</v>
      </c>
      <c r="AA83" t="str">
        <f t="shared" si="5"/>
        <v>Review Pay</v>
      </c>
      <c r="AB83" t="str">
        <f t="shared" si="6"/>
        <v>Review</v>
      </c>
      <c r="AC83" t="str">
        <f t="shared" si="4"/>
        <v>No action</v>
      </c>
      <c r="AD83" t="str">
        <f t="shared" si="7"/>
        <v>No action</v>
      </c>
    </row>
    <row r="84" spans="1:30" x14ac:dyDescent="0.2">
      <c r="A84">
        <v>83</v>
      </c>
      <c r="B84" s="4" t="s">
        <v>176</v>
      </c>
      <c r="C84" s="4" t="s">
        <v>169</v>
      </c>
      <c r="D84" s="4" t="s">
        <v>228</v>
      </c>
      <c r="E84" s="5">
        <v>40515</v>
      </c>
      <c r="F84" t="s">
        <v>15</v>
      </c>
      <c r="G84">
        <f ca="1">IF(F84="Sales",RANDBETWEEN(100,100000),0)</f>
        <v>0</v>
      </c>
      <c r="H84" t="s">
        <v>17</v>
      </c>
      <c r="I84" s="4" t="s">
        <v>125</v>
      </c>
      <c r="J84" s="9" t="s">
        <v>57</v>
      </c>
      <c r="K84" s="9" t="s">
        <v>300</v>
      </c>
      <c r="L84" s="5">
        <v>40098</v>
      </c>
      <c r="M84" s="7">
        <v>16</v>
      </c>
      <c r="N84" s="7">
        <f>M84*8</f>
        <v>128</v>
      </c>
      <c r="O84" s="7">
        <f>N84*5</f>
        <v>640</v>
      </c>
      <c r="P84" s="7">
        <f>O84*52</f>
        <v>33280</v>
      </c>
      <c r="AA84" t="str">
        <f t="shared" si="5"/>
        <v>Review Pay</v>
      </c>
      <c r="AB84" t="str">
        <f t="shared" si="6"/>
        <v>Review</v>
      </c>
      <c r="AC84" t="str">
        <f t="shared" si="4"/>
        <v>No action</v>
      </c>
      <c r="AD84" t="str">
        <f t="shared" si="7"/>
        <v>No action</v>
      </c>
    </row>
    <row r="85" spans="1:30" x14ac:dyDescent="0.2">
      <c r="A85">
        <v>84</v>
      </c>
      <c r="B85" s="4" t="s">
        <v>176</v>
      </c>
      <c r="C85" s="4" t="s">
        <v>170</v>
      </c>
      <c r="D85" s="4" t="s">
        <v>215</v>
      </c>
      <c r="E85" s="5">
        <v>40877</v>
      </c>
      <c r="F85" t="s">
        <v>15</v>
      </c>
      <c r="G85">
        <f ca="1">IF(F85="Sales",RANDBETWEEN(100,100000),0)</f>
        <v>0</v>
      </c>
      <c r="H85" t="s">
        <v>16</v>
      </c>
      <c r="I85" s="4" t="s">
        <v>161</v>
      </c>
      <c r="J85" s="9" t="s">
        <v>21</v>
      </c>
      <c r="K85" s="9" t="s">
        <v>300</v>
      </c>
      <c r="L85" s="5">
        <v>39281</v>
      </c>
      <c r="M85" s="7">
        <v>23</v>
      </c>
      <c r="N85" s="7">
        <f>M85*8</f>
        <v>184</v>
      </c>
      <c r="O85" s="7">
        <f>N85*5</f>
        <v>920</v>
      </c>
      <c r="P85" s="7">
        <f>O85*52</f>
        <v>47840</v>
      </c>
      <c r="AA85" t="str">
        <f t="shared" si="5"/>
        <v xml:space="preserve"> No Action</v>
      </c>
      <c r="AB85" t="str">
        <f t="shared" si="6"/>
        <v>Review</v>
      </c>
      <c r="AC85" t="str">
        <f t="shared" si="4"/>
        <v>No action</v>
      </c>
      <c r="AD85" t="str">
        <f t="shared" si="7"/>
        <v>No action</v>
      </c>
    </row>
    <row r="86" spans="1:30" x14ac:dyDescent="0.2">
      <c r="A86">
        <v>85</v>
      </c>
      <c r="B86" s="4" t="s">
        <v>176</v>
      </c>
      <c r="C86" s="4" t="s">
        <v>168</v>
      </c>
      <c r="D86" s="4" t="s">
        <v>289</v>
      </c>
      <c r="E86" s="5">
        <v>42644</v>
      </c>
      <c r="F86" t="s">
        <v>15</v>
      </c>
      <c r="G86">
        <f ca="1">IF(F86="Sales",RANDBETWEEN(100,100000),0)</f>
        <v>0</v>
      </c>
      <c r="H86" t="s">
        <v>16</v>
      </c>
      <c r="I86" s="4" t="s">
        <v>137</v>
      </c>
      <c r="J86" s="10" t="s">
        <v>185</v>
      </c>
      <c r="K86" s="9" t="s">
        <v>300</v>
      </c>
      <c r="L86" s="5">
        <v>42258</v>
      </c>
      <c r="M86" s="7">
        <v>16</v>
      </c>
      <c r="N86" s="7">
        <f>M86*8</f>
        <v>128</v>
      </c>
      <c r="O86" s="7">
        <f>N86*5</f>
        <v>640</v>
      </c>
      <c r="P86" s="7">
        <f>O86*52</f>
        <v>33280</v>
      </c>
      <c r="AA86" t="str">
        <f t="shared" si="5"/>
        <v>Review Pay</v>
      </c>
      <c r="AB86" t="str">
        <f t="shared" si="6"/>
        <v>Review</v>
      </c>
      <c r="AC86" t="str">
        <f t="shared" si="4"/>
        <v>No action</v>
      </c>
      <c r="AD86" t="str">
        <f t="shared" si="7"/>
        <v>No action</v>
      </c>
    </row>
    <row r="87" spans="1:30" x14ac:dyDescent="0.2">
      <c r="A87">
        <v>86</v>
      </c>
      <c r="B87" s="4" t="s">
        <v>176</v>
      </c>
      <c r="C87" s="4" t="s">
        <v>168</v>
      </c>
      <c r="D87" s="4" t="s">
        <v>227</v>
      </c>
      <c r="E87" s="5">
        <v>41986</v>
      </c>
      <c r="F87" t="s">
        <v>15</v>
      </c>
      <c r="G87">
        <f ca="1">IF(F87="Sales",RANDBETWEEN(100,100000),0)</f>
        <v>0</v>
      </c>
      <c r="H87" t="s">
        <v>17</v>
      </c>
      <c r="I87" s="4" t="s">
        <v>126</v>
      </c>
      <c r="J87" s="9" t="s">
        <v>58</v>
      </c>
      <c r="K87" s="9" t="s">
        <v>300</v>
      </c>
      <c r="L87" s="5">
        <v>34087</v>
      </c>
      <c r="M87" s="7">
        <v>16</v>
      </c>
      <c r="N87" s="7">
        <f>M87*8</f>
        <v>128</v>
      </c>
      <c r="O87" s="7">
        <f>N87*5</f>
        <v>640</v>
      </c>
      <c r="P87" s="7">
        <f>O87*52</f>
        <v>33280</v>
      </c>
      <c r="AA87" t="str">
        <f t="shared" si="5"/>
        <v>Review Pay</v>
      </c>
      <c r="AB87" t="str">
        <f t="shared" si="6"/>
        <v>Review</v>
      </c>
      <c r="AC87" t="str">
        <f t="shared" si="4"/>
        <v>No action</v>
      </c>
      <c r="AD87" t="str">
        <f t="shared" si="7"/>
        <v>No action</v>
      </c>
    </row>
    <row r="88" spans="1:30" x14ac:dyDescent="0.2">
      <c r="A88">
        <v>87</v>
      </c>
      <c r="B88" s="4" t="s">
        <v>176</v>
      </c>
      <c r="C88" s="4" t="s">
        <v>169</v>
      </c>
      <c r="D88" s="4" t="s">
        <v>217</v>
      </c>
      <c r="E88" s="5">
        <v>42296</v>
      </c>
      <c r="F88" t="s">
        <v>12</v>
      </c>
      <c r="G88">
        <v>450</v>
      </c>
      <c r="H88" t="s">
        <v>17</v>
      </c>
      <c r="I88" s="4" t="s">
        <v>114</v>
      </c>
      <c r="J88" s="9" t="s">
        <v>59</v>
      </c>
      <c r="K88" s="9" t="s">
        <v>301</v>
      </c>
      <c r="L88" s="5">
        <v>33636</v>
      </c>
      <c r="M88" s="7">
        <v>36</v>
      </c>
      <c r="N88" s="7">
        <f>M88*8</f>
        <v>288</v>
      </c>
      <c r="O88" s="7">
        <f>N88*5</f>
        <v>1440</v>
      </c>
      <c r="P88" s="7">
        <f>O88*52</f>
        <v>74880</v>
      </c>
      <c r="AA88" t="str">
        <f t="shared" si="5"/>
        <v xml:space="preserve"> No Action</v>
      </c>
      <c r="AB88" t="str">
        <f t="shared" si="6"/>
        <v>Review</v>
      </c>
      <c r="AC88">
        <f t="shared" si="4"/>
        <v>7488</v>
      </c>
      <c r="AD88">
        <f t="shared" si="7"/>
        <v>7488</v>
      </c>
    </row>
    <row r="89" spans="1:30" x14ac:dyDescent="0.2">
      <c r="A89">
        <v>88</v>
      </c>
      <c r="B89" s="4" t="s">
        <v>176</v>
      </c>
      <c r="C89" s="4" t="s">
        <v>170</v>
      </c>
      <c r="D89" s="4" t="s">
        <v>254</v>
      </c>
      <c r="E89" s="5">
        <v>40948</v>
      </c>
      <c r="F89" t="s">
        <v>12</v>
      </c>
      <c r="G89">
        <v>10</v>
      </c>
      <c r="H89" t="s">
        <v>17</v>
      </c>
      <c r="I89" s="6" t="s">
        <v>182</v>
      </c>
      <c r="J89" s="10" t="s">
        <v>183</v>
      </c>
      <c r="K89" s="9" t="s">
        <v>301</v>
      </c>
      <c r="L89" s="5">
        <v>30057</v>
      </c>
      <c r="M89" s="7">
        <v>30</v>
      </c>
      <c r="N89" s="7">
        <f>M89*8</f>
        <v>240</v>
      </c>
      <c r="O89" s="7">
        <f>N89*5</f>
        <v>1200</v>
      </c>
      <c r="P89" s="7">
        <f>O89*52</f>
        <v>62400</v>
      </c>
      <c r="AA89" t="str">
        <f t="shared" si="5"/>
        <v xml:space="preserve"> No Action</v>
      </c>
      <c r="AB89" t="str">
        <f t="shared" si="6"/>
        <v>Review</v>
      </c>
      <c r="AC89">
        <f t="shared" si="4"/>
        <v>6240</v>
      </c>
      <c r="AD89">
        <f t="shared" si="7"/>
        <v>6240</v>
      </c>
    </row>
    <row r="90" spans="1:30" x14ac:dyDescent="0.2">
      <c r="A90">
        <v>89</v>
      </c>
      <c r="B90" s="4" t="s">
        <v>176</v>
      </c>
      <c r="C90" s="4" t="s">
        <v>169</v>
      </c>
      <c r="D90" s="4" t="s">
        <v>275</v>
      </c>
      <c r="E90" s="5">
        <v>42024</v>
      </c>
      <c r="F90" t="s">
        <v>12</v>
      </c>
      <c r="G90">
        <v>170</v>
      </c>
      <c r="H90" t="s">
        <v>16</v>
      </c>
      <c r="I90" s="4" t="s">
        <v>162</v>
      </c>
      <c r="J90" s="9" t="s">
        <v>38</v>
      </c>
      <c r="K90" s="9" t="s">
        <v>301</v>
      </c>
      <c r="L90" s="5">
        <v>42723</v>
      </c>
      <c r="M90" s="7">
        <v>36</v>
      </c>
      <c r="N90" s="7">
        <f>M90*8</f>
        <v>288</v>
      </c>
      <c r="O90" s="7">
        <f>N90*5</f>
        <v>1440</v>
      </c>
      <c r="P90" s="7">
        <f>O90*52</f>
        <v>74880</v>
      </c>
      <c r="AA90" t="str">
        <f t="shared" si="5"/>
        <v xml:space="preserve"> No Action</v>
      </c>
      <c r="AB90" t="str">
        <f t="shared" si="6"/>
        <v>Review</v>
      </c>
      <c r="AC90">
        <f t="shared" si="4"/>
        <v>7488</v>
      </c>
      <c r="AD90">
        <f t="shared" si="7"/>
        <v>7488</v>
      </c>
    </row>
    <row r="91" spans="1:30" x14ac:dyDescent="0.2">
      <c r="A91">
        <v>90</v>
      </c>
      <c r="B91" s="4" t="s">
        <v>176</v>
      </c>
      <c r="C91" s="4" t="s">
        <v>170</v>
      </c>
      <c r="D91" s="4" t="s">
        <v>292</v>
      </c>
      <c r="E91" s="5">
        <v>42728</v>
      </c>
      <c r="F91" s="2" t="s">
        <v>181</v>
      </c>
      <c r="G91">
        <f ca="1">IF(F91="Sales",RANDBETWEEN(100,100000),0)</f>
        <v>0</v>
      </c>
      <c r="H91" t="s">
        <v>16</v>
      </c>
      <c r="I91" s="4" t="s">
        <v>163</v>
      </c>
      <c r="J91" s="9" t="s">
        <v>92</v>
      </c>
      <c r="K91" s="9" t="s">
        <v>301</v>
      </c>
      <c r="L91" s="5">
        <v>42371</v>
      </c>
      <c r="M91" s="7">
        <v>30</v>
      </c>
      <c r="N91" s="7">
        <f>M91*8</f>
        <v>240</v>
      </c>
      <c r="O91" s="7">
        <f>N91*5</f>
        <v>1200</v>
      </c>
      <c r="P91" s="7">
        <f>O91*52</f>
        <v>62400</v>
      </c>
      <c r="AA91" t="str">
        <f t="shared" si="5"/>
        <v xml:space="preserve"> No Action</v>
      </c>
      <c r="AB91" t="str">
        <f t="shared" si="6"/>
        <v>Review</v>
      </c>
      <c r="AC91">
        <f t="shared" si="4"/>
        <v>6240</v>
      </c>
      <c r="AD91">
        <f t="shared" si="7"/>
        <v>6240</v>
      </c>
    </row>
    <row r="92" spans="1:30" x14ac:dyDescent="0.2">
      <c r="A92">
        <v>91</v>
      </c>
      <c r="B92" s="4" t="s">
        <v>176</v>
      </c>
      <c r="C92" s="4" t="s">
        <v>168</v>
      </c>
      <c r="D92" s="4" t="s">
        <v>290</v>
      </c>
      <c r="E92" s="5">
        <v>40396</v>
      </c>
      <c r="F92" t="s">
        <v>10</v>
      </c>
      <c r="G92">
        <f ca="1">IF(F92="Sales",RANDBETWEEN(100,100000),0)</f>
        <v>0</v>
      </c>
      <c r="H92" t="s">
        <v>17</v>
      </c>
      <c r="I92" s="6" t="s">
        <v>190</v>
      </c>
      <c r="J92" s="10" t="s">
        <v>185</v>
      </c>
      <c r="K92" s="9" t="s">
        <v>301</v>
      </c>
      <c r="L92" s="5">
        <v>35298</v>
      </c>
      <c r="M92" s="7">
        <v>31</v>
      </c>
      <c r="N92" s="7">
        <f>M92*8</f>
        <v>248</v>
      </c>
      <c r="O92" s="7">
        <f>N92*5</f>
        <v>1240</v>
      </c>
      <c r="P92" s="7">
        <f>O92*52</f>
        <v>64480</v>
      </c>
      <c r="AA92" t="str">
        <f t="shared" si="5"/>
        <v xml:space="preserve"> No Action</v>
      </c>
      <c r="AB92" t="str">
        <f t="shared" si="6"/>
        <v>Review</v>
      </c>
      <c r="AC92">
        <f t="shared" si="4"/>
        <v>6448</v>
      </c>
      <c r="AD92">
        <f t="shared" si="7"/>
        <v>6448</v>
      </c>
    </row>
    <row r="93" spans="1:30" x14ac:dyDescent="0.2">
      <c r="A93">
        <v>92</v>
      </c>
      <c r="B93" s="4" t="s">
        <v>176</v>
      </c>
      <c r="C93" s="4" t="s">
        <v>168</v>
      </c>
      <c r="D93" s="4" t="s">
        <v>285</v>
      </c>
      <c r="E93" s="5">
        <v>43284</v>
      </c>
      <c r="F93" t="s">
        <v>10</v>
      </c>
      <c r="G93">
        <f ca="1">IF(F93="Sales",RANDBETWEEN(100,100000),0)</f>
        <v>0</v>
      </c>
      <c r="H93" t="s">
        <v>17</v>
      </c>
      <c r="I93" s="4" t="s">
        <v>127</v>
      </c>
      <c r="J93" s="9" t="s">
        <v>60</v>
      </c>
      <c r="K93" s="9" t="s">
        <v>301</v>
      </c>
      <c r="L93" s="5">
        <v>42000</v>
      </c>
      <c r="M93" s="7">
        <v>30</v>
      </c>
      <c r="N93" s="7">
        <f>M93*8</f>
        <v>240</v>
      </c>
      <c r="O93" s="7">
        <f>N93*5</f>
        <v>1200</v>
      </c>
      <c r="P93" s="7">
        <f>O93*52</f>
        <v>62400</v>
      </c>
      <c r="AA93" t="str">
        <f t="shared" si="5"/>
        <v xml:space="preserve"> No Action</v>
      </c>
      <c r="AB93" t="str">
        <f t="shared" si="6"/>
        <v>Review</v>
      </c>
      <c r="AC93">
        <f t="shared" si="4"/>
        <v>6240</v>
      </c>
      <c r="AD93">
        <f t="shared" si="7"/>
        <v>6240</v>
      </c>
    </row>
    <row r="94" spans="1:30" x14ac:dyDescent="0.2">
      <c r="A94">
        <v>93</v>
      </c>
      <c r="B94" s="4" t="s">
        <v>176</v>
      </c>
      <c r="C94" s="4" t="s">
        <v>169</v>
      </c>
      <c r="D94" s="4" t="s">
        <v>213</v>
      </c>
      <c r="E94" s="5">
        <v>43111</v>
      </c>
      <c r="F94" t="s">
        <v>10</v>
      </c>
      <c r="G94">
        <f ca="1">IF(F94="Sales",RANDBETWEEN(100,100000),0)</f>
        <v>0</v>
      </c>
      <c r="H94" t="s">
        <v>16</v>
      </c>
      <c r="I94" s="4" t="s">
        <v>164</v>
      </c>
      <c r="J94" s="9" t="s">
        <v>21</v>
      </c>
      <c r="K94" s="9" t="s">
        <v>301</v>
      </c>
      <c r="L94" s="5">
        <v>35311</v>
      </c>
      <c r="M94" s="7">
        <v>30</v>
      </c>
      <c r="N94" s="7">
        <f>M94*8</f>
        <v>240</v>
      </c>
      <c r="O94" s="7">
        <f>N94*5</f>
        <v>1200</v>
      </c>
      <c r="P94" s="7">
        <f>O94*52</f>
        <v>62400</v>
      </c>
      <c r="AA94" t="str">
        <f t="shared" si="5"/>
        <v xml:space="preserve"> No Action</v>
      </c>
      <c r="AB94" t="str">
        <f t="shared" si="6"/>
        <v>Review</v>
      </c>
      <c r="AC94">
        <f t="shared" si="4"/>
        <v>6240</v>
      </c>
      <c r="AD94">
        <f t="shared" si="7"/>
        <v>6240</v>
      </c>
    </row>
    <row r="95" spans="1:30" x14ac:dyDescent="0.2">
      <c r="A95">
        <v>94</v>
      </c>
      <c r="B95" s="4" t="s">
        <v>176</v>
      </c>
      <c r="C95" s="4" t="s">
        <v>170</v>
      </c>
      <c r="D95" s="4" t="s">
        <v>283</v>
      </c>
      <c r="E95" s="5">
        <v>40462</v>
      </c>
      <c r="F95" t="s">
        <v>11</v>
      </c>
      <c r="G95">
        <f ca="1">IF(F95="Sales",RANDBETWEEN(100,100000),0)</f>
        <v>0</v>
      </c>
      <c r="H95" t="s">
        <v>16</v>
      </c>
      <c r="I95" s="4" t="s">
        <v>165</v>
      </c>
      <c r="J95" s="9" t="s">
        <v>93</v>
      </c>
      <c r="K95" s="9" t="s">
        <v>300</v>
      </c>
      <c r="L95" s="5">
        <v>35702</v>
      </c>
      <c r="M95" s="7">
        <v>19</v>
      </c>
      <c r="N95" s="7">
        <f>M95*8</f>
        <v>152</v>
      </c>
      <c r="O95" s="7">
        <f>N95*5</f>
        <v>760</v>
      </c>
      <c r="P95" s="7">
        <f>O95*52</f>
        <v>39520</v>
      </c>
      <c r="AA95" t="str">
        <f t="shared" si="5"/>
        <v>Review Pay</v>
      </c>
      <c r="AB95" t="str">
        <f t="shared" si="6"/>
        <v>Review</v>
      </c>
      <c r="AC95" t="str">
        <f t="shared" si="4"/>
        <v>No action</v>
      </c>
      <c r="AD95" t="str">
        <f t="shared" si="7"/>
        <v>No action</v>
      </c>
    </row>
    <row r="96" spans="1:30" x14ac:dyDescent="0.2">
      <c r="A96">
        <v>95</v>
      </c>
      <c r="B96" s="4" t="s">
        <v>180</v>
      </c>
      <c r="C96" s="4" t="s">
        <v>169</v>
      </c>
      <c r="D96" s="4" t="s">
        <v>258</v>
      </c>
      <c r="E96" s="5">
        <v>42666</v>
      </c>
      <c r="F96" t="s">
        <v>12</v>
      </c>
      <c r="G96">
        <v>28</v>
      </c>
      <c r="H96" t="s">
        <v>17</v>
      </c>
      <c r="I96" s="4" t="s">
        <v>128</v>
      </c>
      <c r="J96" s="9" t="s">
        <v>61</v>
      </c>
      <c r="K96" s="9" t="s">
        <v>301</v>
      </c>
      <c r="L96" s="5">
        <v>36561</v>
      </c>
      <c r="M96" s="7">
        <v>38</v>
      </c>
      <c r="N96" s="7">
        <f>M96*8</f>
        <v>304</v>
      </c>
      <c r="O96" s="7">
        <f>N96*5</f>
        <v>1520</v>
      </c>
      <c r="P96" s="7">
        <f>O96*52</f>
        <v>79040</v>
      </c>
      <c r="AA96" t="str">
        <f t="shared" si="5"/>
        <v xml:space="preserve"> No Action</v>
      </c>
      <c r="AB96" t="str">
        <f t="shared" si="6"/>
        <v>Review</v>
      </c>
      <c r="AC96">
        <f t="shared" si="4"/>
        <v>7904</v>
      </c>
      <c r="AD96">
        <f t="shared" si="7"/>
        <v>7904</v>
      </c>
    </row>
    <row r="97" spans="1:30" x14ac:dyDescent="0.2">
      <c r="A97">
        <v>96</v>
      </c>
      <c r="B97" s="6" t="s">
        <v>180</v>
      </c>
      <c r="C97" s="4" t="s">
        <v>170</v>
      </c>
      <c r="D97" s="4" t="s">
        <v>237</v>
      </c>
      <c r="E97" s="5">
        <v>43378</v>
      </c>
      <c r="F97" t="s">
        <v>13</v>
      </c>
      <c r="G97">
        <f ca="1">IF(F97="Sales",RANDBETWEEN(100,100000),0)</f>
        <v>0</v>
      </c>
      <c r="H97" t="s">
        <v>17</v>
      </c>
      <c r="I97" s="4" t="s">
        <v>42</v>
      </c>
      <c r="J97" s="9" t="s">
        <v>62</v>
      </c>
      <c r="K97" s="9" t="s">
        <v>301</v>
      </c>
      <c r="L97" s="5">
        <v>37230</v>
      </c>
      <c r="M97" s="7">
        <v>34</v>
      </c>
      <c r="N97" s="7">
        <f>M97*8</f>
        <v>272</v>
      </c>
      <c r="O97" s="7">
        <f>N97*5</f>
        <v>1360</v>
      </c>
      <c r="P97" s="7">
        <f>O97*52</f>
        <v>70720</v>
      </c>
      <c r="AA97" t="str">
        <f t="shared" si="5"/>
        <v xml:space="preserve"> No Action</v>
      </c>
      <c r="AB97" t="str">
        <f t="shared" si="6"/>
        <v>Review</v>
      </c>
      <c r="AC97">
        <f t="shared" si="4"/>
        <v>7072</v>
      </c>
      <c r="AD97">
        <f t="shared" si="7"/>
        <v>7072</v>
      </c>
    </row>
    <row r="98" spans="1:30" x14ac:dyDescent="0.2">
      <c r="A98">
        <v>97</v>
      </c>
      <c r="B98" s="4" t="s">
        <v>176</v>
      </c>
      <c r="C98" s="4" t="s">
        <v>168</v>
      </c>
      <c r="D98" s="4" t="s">
        <v>251</v>
      </c>
      <c r="E98" s="5">
        <v>43144</v>
      </c>
      <c r="F98" s="2" t="s">
        <v>195</v>
      </c>
      <c r="G98">
        <f ca="1">IF(F98="Sales",RANDBETWEEN(100,100000),0)</f>
        <v>0</v>
      </c>
      <c r="H98" t="s">
        <v>17</v>
      </c>
      <c r="I98" s="4" t="s">
        <v>96</v>
      </c>
      <c r="J98" s="9" t="s">
        <v>63</v>
      </c>
      <c r="K98" s="9" t="s">
        <v>300</v>
      </c>
      <c r="L98" s="5">
        <v>34090</v>
      </c>
      <c r="M98" s="7">
        <v>21</v>
      </c>
      <c r="N98" s="7">
        <f>M98*8</f>
        <v>168</v>
      </c>
      <c r="O98" s="7">
        <f>N98*5</f>
        <v>840</v>
      </c>
      <c r="P98" s="7">
        <f>O98*52</f>
        <v>43680</v>
      </c>
      <c r="AA98" t="str">
        <f t="shared" si="5"/>
        <v xml:space="preserve"> No Action</v>
      </c>
      <c r="AB98" t="str">
        <f t="shared" si="6"/>
        <v>Review</v>
      </c>
      <c r="AC98" t="str">
        <f t="shared" si="4"/>
        <v>No action</v>
      </c>
      <c r="AD98" t="str">
        <f t="shared" si="7"/>
        <v>No action</v>
      </c>
    </row>
    <row r="99" spans="1:30" x14ac:dyDescent="0.2">
      <c r="A99">
        <v>98</v>
      </c>
      <c r="B99" s="4" t="s">
        <v>176</v>
      </c>
      <c r="C99" s="4" t="s">
        <v>168</v>
      </c>
      <c r="D99" s="4" t="s">
        <v>274</v>
      </c>
      <c r="E99" s="5">
        <v>40444</v>
      </c>
      <c r="F99" t="s">
        <v>15</v>
      </c>
      <c r="G99">
        <f ca="1">IF(F99="Sales",RANDBETWEEN(100,100000),0)</f>
        <v>0</v>
      </c>
      <c r="H99" t="s">
        <v>16</v>
      </c>
      <c r="I99" s="4" t="s">
        <v>166</v>
      </c>
      <c r="J99" s="9" t="s">
        <v>38</v>
      </c>
      <c r="K99" s="9" t="s">
        <v>300</v>
      </c>
      <c r="L99" s="5">
        <v>31925</v>
      </c>
      <c r="M99" s="7">
        <v>14</v>
      </c>
      <c r="N99" s="7">
        <f>M99*8</f>
        <v>112</v>
      </c>
      <c r="O99" s="7">
        <f>N99*5</f>
        <v>560</v>
      </c>
      <c r="P99" s="7">
        <f>O99*52</f>
        <v>29120</v>
      </c>
      <c r="AA99" t="str">
        <f t="shared" si="5"/>
        <v>Review Pay</v>
      </c>
      <c r="AB99" t="str">
        <f t="shared" si="6"/>
        <v>Review</v>
      </c>
      <c r="AC99" t="str">
        <f t="shared" si="4"/>
        <v>No action</v>
      </c>
      <c r="AD99" t="str">
        <f t="shared" si="7"/>
        <v>No action</v>
      </c>
    </row>
    <row r="100" spans="1:30" x14ac:dyDescent="0.2">
      <c r="A100">
        <v>99</v>
      </c>
      <c r="B100" s="4" t="s">
        <v>176</v>
      </c>
      <c r="C100" s="4" t="s">
        <v>169</v>
      </c>
      <c r="D100" s="4" t="s">
        <v>293</v>
      </c>
      <c r="E100" s="5">
        <v>41490</v>
      </c>
      <c r="F100" t="s">
        <v>15</v>
      </c>
      <c r="G100">
        <f ca="1">IF(F100="Sales",RANDBETWEEN(100,100000),0)</f>
        <v>0</v>
      </c>
      <c r="H100" t="s">
        <v>16</v>
      </c>
      <c r="I100" s="4" t="s">
        <v>167</v>
      </c>
      <c r="J100" s="9" t="s">
        <v>92</v>
      </c>
      <c r="K100" s="9" t="s">
        <v>300</v>
      </c>
      <c r="L100" s="5">
        <v>38464</v>
      </c>
      <c r="M100" s="7">
        <v>15</v>
      </c>
      <c r="N100" s="7">
        <f>M100*8</f>
        <v>120</v>
      </c>
      <c r="O100" s="7">
        <f>N100*5</f>
        <v>600</v>
      </c>
      <c r="P100" s="7">
        <f>O100*52</f>
        <v>31200</v>
      </c>
      <c r="AA100" t="str">
        <f t="shared" si="5"/>
        <v>Review Pay</v>
      </c>
      <c r="AB100" t="str">
        <f t="shared" si="6"/>
        <v>Review</v>
      </c>
      <c r="AC100" t="str">
        <f t="shared" si="4"/>
        <v>No action</v>
      </c>
      <c r="AD100" t="str">
        <f t="shared" si="7"/>
        <v>No action</v>
      </c>
    </row>
    <row r="101" spans="1:30" x14ac:dyDescent="0.2">
      <c r="A101">
        <v>100</v>
      </c>
      <c r="B101" s="22" t="s">
        <v>180</v>
      </c>
      <c r="C101" s="4" t="s">
        <v>170</v>
      </c>
      <c r="D101" s="4" t="s">
        <v>276</v>
      </c>
      <c r="E101" s="5">
        <v>40820</v>
      </c>
      <c r="F101" t="s">
        <v>15</v>
      </c>
      <c r="G101">
        <f ca="1">IF(F101="Sales",RANDBETWEEN(100,100000),0)</f>
        <v>0</v>
      </c>
      <c r="H101" t="s">
        <v>17</v>
      </c>
      <c r="I101" s="4" t="s">
        <v>129</v>
      </c>
      <c r="J101" s="9" t="s">
        <v>64</v>
      </c>
      <c r="K101" s="9" t="s">
        <v>300</v>
      </c>
      <c r="L101" s="5">
        <v>37508</v>
      </c>
      <c r="M101" s="7">
        <v>15</v>
      </c>
      <c r="N101" s="7">
        <f>M101*8</f>
        <v>120</v>
      </c>
      <c r="O101" s="7">
        <f>N101*5</f>
        <v>600</v>
      </c>
      <c r="P101" s="7">
        <f>O101*52</f>
        <v>31200</v>
      </c>
      <c r="AA101" t="str">
        <f t="shared" si="5"/>
        <v>Review Pay</v>
      </c>
      <c r="AB101" t="str">
        <f t="shared" si="6"/>
        <v>Review</v>
      </c>
      <c r="AC101" t="str">
        <f t="shared" si="4"/>
        <v>No action</v>
      </c>
      <c r="AD101" t="str">
        <f t="shared" si="7"/>
        <v>No action</v>
      </c>
    </row>
    <row r="102" spans="1:30" x14ac:dyDescent="0.2">
      <c r="B102" s="8"/>
      <c r="C102" s="8"/>
      <c r="D102" s="8"/>
      <c r="E102" s="8"/>
    </row>
    <row r="106" spans="1:30" x14ac:dyDescent="0.2">
      <c r="E106" s="12"/>
    </row>
    <row r="107" spans="1:30" x14ac:dyDescent="0.2">
      <c r="E107" s="11"/>
    </row>
    <row r="108" spans="1:30" x14ac:dyDescent="0.2">
      <c r="E108" s="11"/>
    </row>
  </sheetData>
  <sortState xmlns:xlrd2="http://schemas.microsoft.com/office/spreadsheetml/2017/richdata2" ref="A2:P101">
    <sortCondition ref="A12:A101"/>
  </sortState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A03A9F2CC4C429105C5AC6C70E8D9" ma:contentTypeVersion="2" ma:contentTypeDescription="Create a new document." ma:contentTypeScope="" ma:versionID="362f747e1126c67d8fc4808e03279100">
  <xsd:schema xmlns:xsd="http://www.w3.org/2001/XMLSchema" xmlns:xs="http://www.w3.org/2001/XMLSchema" xmlns:p="http://schemas.microsoft.com/office/2006/metadata/properties" xmlns:ns2="342f8e8a-0e42-4707-86aa-5f841d1c2ee2" targetNamespace="http://schemas.microsoft.com/office/2006/metadata/properties" ma:root="true" ma:fieldsID="3328b3f56763a4e97e9a0386b7621ada" ns2:_="">
    <xsd:import namespace="342f8e8a-0e42-4707-86aa-5f841d1c2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f8e8a-0e42-4707-86aa-5f841d1c2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12AE5-3626-43ED-9FC5-207DFC45A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f8e8a-0e42-4707-86aa-5f841d1c2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93AC6-BB0A-4426-A483-484C346D3CDF}">
  <ds:schemaRefs>
    <ds:schemaRef ds:uri="http://purl.org/dc/dcmitype/"/>
    <ds:schemaRef ds:uri="http://purl.org/dc/terms/"/>
    <ds:schemaRef ds:uri="http://purl.org/dc/elements/1.1/"/>
    <ds:schemaRef ds:uri="fab56f7d-6fb7-46f6-821c-262555deb74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EEF5FA2-819D-4116-B55F-254A6D2888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IPSO FACTO</vt:lpstr>
      <vt:lpstr>Table of data</vt:lpstr>
      <vt:lpstr>IF_Formulas</vt:lpstr>
      <vt:lpstr>Vlookup_Example</vt:lpstr>
    </vt:vector>
  </TitlesOfParts>
  <Company>IPSO FACTO Training Solutions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Whitaker</dc:creator>
  <cp:lastModifiedBy>Tim Whitaker</cp:lastModifiedBy>
  <dcterms:created xsi:type="dcterms:W3CDTF">2004-05-08T13:03:28Z</dcterms:created>
  <dcterms:modified xsi:type="dcterms:W3CDTF">2021-01-18T17:30:32Z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0x010100EFFA03A9F2CC4C429105C5AC6C70E8D9</vt:lpwstr>
  </property>
  <property fmtid="{D5CDD505-2E9C-101B-9397-08002B2CF9AE}" pid="3" name="IsMyDocuments">
    <vt:bool>true</vt:bool>
  </property>
</Properties>
</file>