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20" yWindow="72" windowWidth="15192" windowHeight="7680" tabRatio="719"/>
  </bookViews>
  <sheets>
    <sheet name="Simple Calculations" sheetId="1" r:id="rId1"/>
    <sheet name="IF Examples" sheetId="2" r:id="rId2"/>
    <sheet name="VLOOKUP Example 1" sheetId="3" r:id="rId3"/>
    <sheet name="VLOOKUP Example 2" sheetId="5" r:id="rId4"/>
  </sheets>
  <definedNames>
    <definedName name="Apr">'Simple Calculations'!$E$2:$E$8</definedName>
    <definedName name="EmpData">'VLOOKUP Example 1'!$C$7:$G$15</definedName>
    <definedName name="Feb">'Simple Calculations'!$C$2:$C$8</definedName>
    <definedName name="Income_table">#REF!</definedName>
    <definedName name="Jan">'Simple Calculations'!$B$2:$B$8</definedName>
    <definedName name="Jun">'Simple Calculations'!$G$2:$G$8</definedName>
    <definedName name="Mar">'Simple Calculations'!$D$2:$D$8</definedName>
    <definedName name="May">'Simple Calculations'!$F$2:$F$8</definedName>
    <definedName name="Pay">'IF Examples'!$E$2:$E$11</definedName>
    <definedName name="table">'VLOOKUP Example 2'!$F$3:$G$11</definedName>
    <definedName name="vat">'Simple Calculations'!$J$11</definedName>
  </definedNames>
  <calcPr calcId="171027"/>
</workbook>
</file>

<file path=xl/calcChain.xml><?xml version="1.0" encoding="utf-8"?>
<calcChain xmlns="http://schemas.openxmlformats.org/spreadsheetml/2006/main">
  <c r="A11" i="5" l="1"/>
  <c r="A10" i="5"/>
  <c r="A9" i="5"/>
  <c r="A8" i="5"/>
  <c r="A7" i="5"/>
  <c r="A6" i="5"/>
  <c r="A5" i="5"/>
  <c r="A4" i="5"/>
  <c r="A3" i="5"/>
  <c r="C5" i="5" l="1"/>
  <c r="C7" i="5"/>
  <c r="C9" i="5"/>
  <c r="C11" i="5"/>
  <c r="C4" i="5"/>
  <c r="C6" i="5"/>
  <c r="C8" i="5"/>
  <c r="C10" i="5"/>
  <c r="C3" i="5"/>
  <c r="G2" i="3"/>
  <c r="F2" i="3"/>
  <c r="E2" i="3"/>
  <c r="D2" i="3"/>
  <c r="J3" i="2" l="1"/>
  <c r="J4" i="2"/>
  <c r="J5" i="2"/>
  <c r="J6" i="2"/>
  <c r="J7" i="2"/>
  <c r="J8" i="2"/>
  <c r="J9" i="2"/>
  <c r="J10" i="2"/>
  <c r="J11" i="2"/>
  <c r="J2" i="2"/>
  <c r="I2" i="2"/>
  <c r="I3" i="2"/>
  <c r="I4" i="2"/>
  <c r="I5" i="2"/>
  <c r="I6" i="2"/>
  <c r="I7" i="2"/>
  <c r="I8" i="2"/>
  <c r="I9" i="2"/>
  <c r="I10" i="2"/>
  <c r="I11" i="2"/>
  <c r="H3" i="2"/>
  <c r="H4" i="2"/>
  <c r="H5" i="2"/>
  <c r="H6" i="2"/>
  <c r="H7" i="2"/>
  <c r="H8" i="2"/>
  <c r="H9" i="2"/>
  <c r="H10" i="2"/>
  <c r="H11" i="2"/>
  <c r="H2" i="2"/>
  <c r="G3" i="2"/>
  <c r="G4" i="2"/>
  <c r="G5" i="2"/>
  <c r="G6" i="2"/>
  <c r="G7" i="2"/>
  <c r="G8" i="2"/>
  <c r="G9" i="2"/>
  <c r="G10" i="2"/>
  <c r="G11" i="2"/>
  <c r="G2" i="2"/>
  <c r="B9" i="1"/>
  <c r="B10" i="1" s="1"/>
  <c r="B11" i="1" s="1"/>
  <c r="D21" i="1"/>
  <c r="C9" i="1"/>
  <c r="C10" i="1" s="1"/>
  <c r="C11" i="1" s="1"/>
  <c r="D9" i="1"/>
  <c r="D10" i="1" s="1"/>
  <c r="D11" i="1" s="1"/>
  <c r="E9" i="1"/>
  <c r="E10" i="1" s="1"/>
  <c r="E11" i="1" s="1"/>
  <c r="F9" i="1"/>
  <c r="F10" i="1" s="1"/>
  <c r="F11" i="1" s="1"/>
  <c r="G9" i="1"/>
  <c r="G10" i="1" s="1"/>
  <c r="G11" i="1" s="1"/>
</calcChain>
</file>

<file path=xl/comments1.xml><?xml version="1.0" encoding="utf-8"?>
<comments xmlns="http://schemas.openxmlformats.org/spreadsheetml/2006/main">
  <authors>
    <author>Tim Whitaker</author>
  </authors>
  <commentList>
    <comment ref="I2" authorId="0" shapeId="0">
      <text>
        <r>
          <rPr>
            <sz val="9"/>
            <color indexed="81"/>
            <rFont val="Tahoma"/>
            <family val="2"/>
          </rPr>
          <t>Calculate the total for each sales member.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" authorId="0" shapeId="0">
      <text>
        <r>
          <rPr>
            <sz val="9"/>
            <color indexed="81"/>
            <rFont val="Tahoma"/>
            <family val="2"/>
          </rPr>
          <t>Calculate the average sales over the 6 month period for each member of the team.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>Calculate the average sales per month.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Calculate the net sales for men.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Calculate the net sales for women.</t>
        </r>
      </text>
    </comment>
    <comment ref="B16" authorId="0" shapeId="0">
      <text>
        <r>
          <rPr>
            <sz val="9"/>
            <color indexed="81"/>
            <rFont val="Tahoma"/>
            <family val="2"/>
          </rPr>
          <t>What is the difference in sales between men and women.</t>
        </r>
      </text>
    </comment>
  </commentList>
</comments>
</file>

<file path=xl/sharedStrings.xml><?xml version="1.0" encoding="utf-8"?>
<sst xmlns="http://schemas.openxmlformats.org/spreadsheetml/2006/main" count="134" uniqueCount="109">
  <si>
    <t>Sales</t>
  </si>
  <si>
    <t>John</t>
  </si>
  <si>
    <t>Jan</t>
  </si>
  <si>
    <t>Feb</t>
  </si>
  <si>
    <t>Mar</t>
  </si>
  <si>
    <t>Apr</t>
  </si>
  <si>
    <t>May</t>
  </si>
  <si>
    <t>Jun</t>
  </si>
  <si>
    <t>Net Sales</t>
  </si>
  <si>
    <t>Margin</t>
  </si>
  <si>
    <t>Total Sales</t>
  </si>
  <si>
    <t>Sales Team</t>
  </si>
  <si>
    <t>Average Sales</t>
  </si>
  <si>
    <t>Totals</t>
  </si>
  <si>
    <t>Average</t>
  </si>
  <si>
    <t>Net Sales for the Men</t>
  </si>
  <si>
    <t>Net Sales for the Women</t>
  </si>
  <si>
    <t>John (x)</t>
  </si>
  <si>
    <t>Jenny (x)</t>
  </si>
  <si>
    <t>Jackie (y)</t>
  </si>
  <si>
    <t>Jim (x)</t>
  </si>
  <si>
    <t>Jill (y)</t>
  </si>
  <si>
    <t>Justin (y)</t>
  </si>
  <si>
    <t>Penny (x)</t>
  </si>
  <si>
    <t>(x) - (y)</t>
  </si>
  <si>
    <t>First</t>
  </si>
  <si>
    <t>Surname</t>
  </si>
  <si>
    <t>Michael</t>
  </si>
  <si>
    <t>Whitney</t>
  </si>
  <si>
    <t>Sara</t>
  </si>
  <si>
    <t>Abel</t>
  </si>
  <si>
    <t>Mary</t>
  </si>
  <si>
    <t>Halal</t>
  </si>
  <si>
    <t>Theodore</t>
  </si>
  <si>
    <t>Switzer</t>
  </si>
  <si>
    <t>Robert</t>
  </si>
  <si>
    <t>Howard</t>
  </si>
  <si>
    <t>Shirley</t>
  </si>
  <si>
    <t>Richardson</t>
  </si>
  <si>
    <t>Jacqueline</t>
  </si>
  <si>
    <t>Allen</t>
  </si>
  <si>
    <t>Jean</t>
  </si>
  <si>
    <t>Banks</t>
  </si>
  <si>
    <t>Frank</t>
  </si>
  <si>
    <t>Wheeler</t>
  </si>
  <si>
    <t>Pay</t>
  </si>
  <si>
    <t>SID</t>
  </si>
  <si>
    <t>A11</t>
  </si>
  <si>
    <t>B21</t>
  </si>
  <si>
    <t>B24</t>
  </si>
  <si>
    <t>B27</t>
  </si>
  <si>
    <t>A03</t>
  </si>
  <si>
    <t>A33</t>
  </si>
  <si>
    <t>C64</t>
  </si>
  <si>
    <t>C55</t>
  </si>
  <si>
    <t>A15</t>
  </si>
  <si>
    <t>B08</t>
  </si>
  <si>
    <t>Job Title</t>
  </si>
  <si>
    <t>IT</t>
  </si>
  <si>
    <t>HR</t>
  </si>
  <si>
    <t>Director</t>
  </si>
  <si>
    <t>IF 2</t>
  </si>
  <si>
    <t>IF 1</t>
  </si>
  <si>
    <t>IF 3</t>
  </si>
  <si>
    <t>IF 4</t>
  </si>
  <si>
    <t>Last Name</t>
  </si>
  <si>
    <t>First Name</t>
  </si>
  <si>
    <t>Department</t>
  </si>
  <si>
    <t>Extension</t>
  </si>
  <si>
    <t>Date Hired</t>
  </si>
  <si>
    <t>Enter a name --&gt;</t>
  </si>
  <si>
    <t>Baker</t>
  </si>
  <si>
    <t>Operations</t>
  </si>
  <si>
    <t>Bunnel</t>
  </si>
  <si>
    <t>Ken</t>
  </si>
  <si>
    <t>Marketing</t>
  </si>
  <si>
    <t>Charles</t>
  </si>
  <si>
    <t>Administration</t>
  </si>
  <si>
    <t>Cramden</t>
  </si>
  <si>
    <t>Moe</t>
  </si>
  <si>
    <t>Davis</t>
  </si>
  <si>
    <t>Rita</t>
  </si>
  <si>
    <t>Dunwell</t>
  </si>
  <si>
    <t>Ellis</t>
  </si>
  <si>
    <t>Data Processing</t>
  </si>
  <si>
    <t>Endow</t>
  </si>
  <si>
    <t>Ed</t>
  </si>
  <si>
    <t>Jim</t>
  </si>
  <si>
    <t>Jack</t>
  </si>
  <si>
    <t>Jenny</t>
  </si>
  <si>
    <t>Joyce</t>
  </si>
  <si>
    <t>Jackie</t>
  </si>
  <si>
    <t>Florence</t>
  </si>
  <si>
    <t>Ian</t>
  </si>
  <si>
    <t>Eric</t>
  </si>
  <si>
    <t>vlookup</t>
  </si>
  <si>
    <t>Band Number</t>
  </si>
  <si>
    <t>Bonus Rate</t>
  </si>
  <si>
    <t>Name</t>
  </si>
  <si>
    <t>Company Bonus Table</t>
  </si>
  <si>
    <t>Departmental Table</t>
  </si>
  <si>
    <t>What is the meaning of the four IF 1, 2, 3 and 4 statements.</t>
  </si>
  <si>
    <t>Nelly</t>
  </si>
  <si>
    <t>Pam</t>
  </si>
  <si>
    <t>Note the four Vlookup statements above refering to C2</t>
  </si>
  <si>
    <t>Press F9 to change the data.</t>
  </si>
  <si>
    <t>Click on the Vlookups in column C.</t>
  </si>
  <si>
    <t>Then select the instert function icon Fx</t>
  </si>
  <si>
    <t>From the list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</si>
</sst>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44" fontId="0" fillId="2" borderId="2" xfId="1" applyFont="1" applyFill="1" applyBorder="1"/>
    <xf numFmtId="44" fontId="0" fillId="2" borderId="3" xfId="1" applyFont="1" applyFill="1" applyBorder="1"/>
    <xf numFmtId="44" fontId="0" fillId="2" borderId="4" xfId="1" applyFont="1" applyFill="1" applyBorder="1"/>
    <xf numFmtId="44" fontId="0" fillId="2" borderId="5" xfId="1" applyFont="1" applyFill="1" applyBorder="1"/>
    <xf numFmtId="44" fontId="0" fillId="2" borderId="0" xfId="1" applyFont="1" applyFill="1" applyBorder="1"/>
    <xf numFmtId="44" fontId="0" fillId="2" borderId="6" xfId="1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2" fillId="5" borderId="1" xfId="0" applyFont="1" applyFill="1" applyBorder="1"/>
    <xf numFmtId="0" fontId="0" fillId="0" borderId="11" xfId="0" applyBorder="1"/>
    <xf numFmtId="44" fontId="0" fillId="0" borderId="11" xfId="1" applyFont="1" applyBorder="1"/>
    <xf numFmtId="0" fontId="0" fillId="0" borderId="12" xfId="0" applyBorder="1"/>
    <xf numFmtId="44" fontId="0" fillId="0" borderId="12" xfId="1" applyFont="1" applyBorder="1"/>
    <xf numFmtId="0" fontId="0" fillId="0" borderId="13" xfId="0" applyBorder="1"/>
    <xf numFmtId="0" fontId="0" fillId="0" borderId="7" xfId="0" applyFill="1" applyBorder="1"/>
    <xf numFmtId="0" fontId="2" fillId="0" borderId="8" xfId="0" applyFont="1" applyBorder="1"/>
    <xf numFmtId="10" fontId="0" fillId="0" borderId="10" xfId="0" applyNumberFormat="1" applyFont="1" applyBorder="1"/>
    <xf numFmtId="44" fontId="0" fillId="4" borderId="13" xfId="0" applyNumberFormat="1" applyFill="1" applyBorder="1"/>
    <xf numFmtId="44" fontId="0" fillId="6" borderId="7" xfId="0" applyNumberFormat="1" applyFill="1" applyBorder="1"/>
    <xf numFmtId="44" fontId="0" fillId="0" borderId="7" xfId="0" applyNumberFormat="1" applyBorder="1"/>
    <xf numFmtId="44" fontId="0" fillId="0" borderId="0" xfId="0" applyNumberFormat="1"/>
    <xf numFmtId="0" fontId="0" fillId="0" borderId="0" xfId="0" applyFill="1"/>
    <xf numFmtId="0" fontId="0" fillId="7" borderId="0" xfId="0" applyFill="1"/>
    <xf numFmtId="164" fontId="0" fillId="0" borderId="0" xfId="0" applyNumberFormat="1" applyFill="1"/>
    <xf numFmtId="0" fontId="2" fillId="6" borderId="13" xfId="0" applyFont="1" applyFill="1" applyBorder="1" applyAlignment="1">
      <alignment horizontal="center"/>
    </xf>
    <xf numFmtId="0" fontId="0" fillId="8" borderId="0" xfId="0" applyFill="1"/>
    <xf numFmtId="0" fontId="3" fillId="9" borderId="0" xfId="0" applyFont="1" applyFill="1"/>
    <xf numFmtId="0" fontId="4" fillId="0" borderId="0" xfId="0" applyFont="1"/>
    <xf numFmtId="14" fontId="0" fillId="0" borderId="0" xfId="0" applyNumberFormat="1"/>
    <xf numFmtId="0" fontId="0" fillId="10" borderId="1" xfId="0" applyFill="1" applyBorder="1"/>
    <xf numFmtId="9" fontId="0" fillId="0" borderId="11" xfId="0" applyNumberFormat="1" applyBorder="1"/>
    <xf numFmtId="0" fontId="0" fillId="10" borderId="11" xfId="0" applyFill="1" applyBorder="1"/>
    <xf numFmtId="0" fontId="0" fillId="11" borderId="11" xfId="0" applyFill="1" applyBorder="1"/>
    <xf numFmtId="9" fontId="0" fillId="0" borderId="11" xfId="2" applyFont="1" applyBorder="1"/>
    <xf numFmtId="0" fontId="2" fillId="12" borderId="11" xfId="0" applyFont="1" applyFill="1" applyBorder="1"/>
    <xf numFmtId="0" fontId="8" fillId="0" borderId="0" xfId="0" applyFont="1"/>
    <xf numFmtId="14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183930</xdr:colOff>
      <xdr:row>11</xdr:row>
      <xdr:rowOff>26277</xdr:rowOff>
    </xdr:from>
    <xdr:to>
      <xdr:col>6</xdr:col>
      <xdr:colOff>341586</xdr:colOff>
      <xdr:row>13</xdr:row>
      <xdr:rowOff>183931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292568" y="2121777"/>
          <a:ext cx="2266294" cy="53865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/>
            <a:t>The Bonus Rate is transferred to the Departmental Table</a:t>
          </a:r>
          <a:r>
            <a:rPr lang="en-GB" sz="900" baseline="0"/>
            <a:t> when the band numbers from both tables are exactly the same.</a:t>
          </a:r>
          <a:endParaRPr lang="en-GB" sz="900"/>
        </a:p>
      </xdr:txBody>
    </xdr:sp>
    <xdr:clientData/>
  </xdr:twoCellAnchor>
  <xdr:twoCellAnchor>
    <xdr:from>
      <xdr:col>2</xdr:col>
      <xdr:colOff>238124</xdr:colOff>
      <xdr:row>6</xdr:row>
      <xdr:rowOff>47623</xdr:rowOff>
    </xdr:from>
    <xdr:to>
      <xdr:col>6</xdr:col>
      <xdr:colOff>619123</xdr:colOff>
      <xdr:row>16</xdr:row>
      <xdr:rowOff>89294</xdr:rowOff>
    </xdr:to>
    <xdr:sp macro="" textlink="">
      <xdr:nvSpPr>
        <xdr:cNvPr id="2" name="Circular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0800000">
          <a:off x="1732358" y="1190623"/>
          <a:ext cx="3089671" cy="1946671"/>
        </a:xfrm>
        <a:prstGeom prst="circularArrow">
          <a:avLst>
            <a:gd name="adj1" fmla="val 7447"/>
            <a:gd name="adj2" fmla="val 1142319"/>
            <a:gd name="adj3" fmla="val 20606982"/>
            <a:gd name="adj4" fmla="val 10742472"/>
            <a:gd name="adj5" fmla="val 1157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tabSelected="1" zoomScale="130" zoomScaleNormal="130" workbookViewId="0">
      <selection activeCell="J11" sqref="J11"/>
    </sheetView>
  </sheetViews>
  <sheetFormatPr defaultRowHeight="14.4" x14ac:dyDescent="0.3"/>
  <cols>
    <col min="1" max="1" width="23.5546875" bestFit="1" customWidth="1"/>
    <col min="2" max="7" width="10.33203125" customWidth="1"/>
    <col min="8" max="8" width="2.5546875" customWidth="1"/>
  </cols>
  <sheetData>
    <row r="1" spans="1:10" ht="15" thickBot="1" x14ac:dyDescent="0.35">
      <c r="A1" s="14" t="s">
        <v>11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I1" t="s">
        <v>13</v>
      </c>
      <c r="J1" t="s">
        <v>14</v>
      </c>
    </row>
    <row r="2" spans="1:10" x14ac:dyDescent="0.3">
      <c r="A2" t="s">
        <v>17</v>
      </c>
      <c r="B2" s="2">
        <v>25</v>
      </c>
      <c r="C2" s="3">
        <v>35</v>
      </c>
      <c r="D2" s="3">
        <v>45</v>
      </c>
      <c r="E2" s="3">
        <v>55</v>
      </c>
      <c r="F2" s="3">
        <v>65</v>
      </c>
      <c r="G2" s="4">
        <v>75</v>
      </c>
      <c r="I2" s="8"/>
      <c r="J2" s="11"/>
    </row>
    <row r="3" spans="1:10" x14ac:dyDescent="0.3">
      <c r="A3" t="s">
        <v>19</v>
      </c>
      <c r="B3" s="5">
        <v>30</v>
      </c>
      <c r="C3" s="6">
        <v>35</v>
      </c>
      <c r="D3" s="6">
        <v>40</v>
      </c>
      <c r="E3" s="6">
        <v>45</v>
      </c>
      <c r="F3" s="6">
        <v>50</v>
      </c>
      <c r="G3" s="7">
        <v>55</v>
      </c>
      <c r="I3" s="9"/>
      <c r="J3" s="12"/>
    </row>
    <row r="4" spans="1:10" x14ac:dyDescent="0.3">
      <c r="A4" t="s">
        <v>18</v>
      </c>
      <c r="B4" s="5">
        <v>15</v>
      </c>
      <c r="C4" s="6">
        <v>30</v>
      </c>
      <c r="D4" s="6">
        <v>55</v>
      </c>
      <c r="E4" s="6">
        <v>40</v>
      </c>
      <c r="F4" s="6">
        <v>30</v>
      </c>
      <c r="G4" s="7">
        <v>10</v>
      </c>
      <c r="I4" s="9"/>
      <c r="J4" s="12"/>
    </row>
    <row r="5" spans="1:10" x14ac:dyDescent="0.3">
      <c r="A5" t="s">
        <v>20</v>
      </c>
      <c r="B5" s="5">
        <v>10</v>
      </c>
      <c r="C5" s="6">
        <v>11</v>
      </c>
      <c r="D5" s="6">
        <v>10</v>
      </c>
      <c r="E5" s="6">
        <v>12</v>
      </c>
      <c r="F5" s="6">
        <v>13</v>
      </c>
      <c r="G5" s="7">
        <v>9</v>
      </c>
      <c r="I5" s="9"/>
      <c r="J5" s="12"/>
    </row>
    <row r="6" spans="1:10" x14ac:dyDescent="0.3">
      <c r="A6" t="s">
        <v>21</v>
      </c>
      <c r="B6" s="5">
        <v>41</v>
      </c>
      <c r="C6" s="6">
        <v>38</v>
      </c>
      <c r="D6" s="6">
        <v>35</v>
      </c>
      <c r="E6" s="6">
        <v>45</v>
      </c>
      <c r="F6" s="6">
        <v>55</v>
      </c>
      <c r="G6" s="7">
        <v>60</v>
      </c>
      <c r="I6" s="9"/>
      <c r="J6" s="12"/>
    </row>
    <row r="7" spans="1:10" x14ac:dyDescent="0.3">
      <c r="A7" t="s">
        <v>22</v>
      </c>
      <c r="B7" s="5">
        <v>0</v>
      </c>
      <c r="C7" s="6">
        <v>0</v>
      </c>
      <c r="D7" s="6">
        <v>5</v>
      </c>
      <c r="E7" s="6">
        <v>12</v>
      </c>
      <c r="F7" s="6">
        <v>22</v>
      </c>
      <c r="G7" s="7">
        <v>34</v>
      </c>
      <c r="I7" s="9"/>
      <c r="J7" s="12"/>
    </row>
    <row r="8" spans="1:10" ht="15" thickBot="1" x14ac:dyDescent="0.35">
      <c r="A8" t="s">
        <v>23</v>
      </c>
      <c r="B8" s="5">
        <v>11</v>
      </c>
      <c r="C8" s="6">
        <v>24</v>
      </c>
      <c r="D8" s="6">
        <v>9</v>
      </c>
      <c r="E8" s="6">
        <v>33</v>
      </c>
      <c r="F8" s="6">
        <v>4</v>
      </c>
      <c r="G8" s="7">
        <v>18</v>
      </c>
      <c r="I8" s="10"/>
      <c r="J8" s="13"/>
    </row>
    <row r="9" spans="1:10" ht="15" thickBot="1" x14ac:dyDescent="0.35">
      <c r="A9" s="15" t="s">
        <v>8</v>
      </c>
      <c r="B9" s="16">
        <f>SUM(B2:B8)</f>
        <v>132</v>
      </c>
      <c r="C9" s="16">
        <f t="shared" ref="C9:G9" si="0">SUM(C2:C8)</f>
        <v>173</v>
      </c>
      <c r="D9" s="16">
        <f t="shared" si="0"/>
        <v>199</v>
      </c>
      <c r="E9" s="16">
        <f t="shared" si="0"/>
        <v>242</v>
      </c>
      <c r="F9" s="16">
        <f t="shared" si="0"/>
        <v>239</v>
      </c>
      <c r="G9" s="16">
        <f t="shared" si="0"/>
        <v>261</v>
      </c>
    </row>
    <row r="10" spans="1:10" x14ac:dyDescent="0.3">
      <c r="A10" s="15" t="s">
        <v>9</v>
      </c>
      <c r="B10" s="16">
        <f t="shared" ref="B10:G10" si="1">B9*$J$11</f>
        <v>13.200000000000001</v>
      </c>
      <c r="C10" s="16">
        <f t="shared" si="1"/>
        <v>17.3</v>
      </c>
      <c r="D10" s="16">
        <f t="shared" si="1"/>
        <v>19.900000000000002</v>
      </c>
      <c r="E10" s="16">
        <f t="shared" si="1"/>
        <v>24.200000000000003</v>
      </c>
      <c r="F10" s="16">
        <f t="shared" si="1"/>
        <v>23.900000000000002</v>
      </c>
      <c r="G10" s="16">
        <f t="shared" si="1"/>
        <v>26.1</v>
      </c>
      <c r="J10" s="21" t="s">
        <v>9</v>
      </c>
    </row>
    <row r="11" spans="1:10" ht="15" thickBot="1" x14ac:dyDescent="0.35">
      <c r="A11" s="17" t="s">
        <v>10</v>
      </c>
      <c r="B11" s="18">
        <f>B9+B10</f>
        <v>145.19999999999999</v>
      </c>
      <c r="C11" s="18">
        <f t="shared" ref="C11:G11" si="2">C9+C10</f>
        <v>190.3</v>
      </c>
      <c r="D11" s="18">
        <f t="shared" si="2"/>
        <v>218.9</v>
      </c>
      <c r="E11" s="18">
        <f t="shared" si="2"/>
        <v>266.2</v>
      </c>
      <c r="F11" s="18">
        <f t="shared" si="2"/>
        <v>262.89999999999998</v>
      </c>
      <c r="G11" s="18">
        <f t="shared" si="2"/>
        <v>287.10000000000002</v>
      </c>
      <c r="J11" s="22">
        <v>0.1</v>
      </c>
    </row>
    <row r="13" spans="1:10" ht="15" thickBot="1" x14ac:dyDescent="0.35">
      <c r="A13" s="19" t="s">
        <v>12</v>
      </c>
      <c r="B13" s="23"/>
      <c r="C13" s="23"/>
      <c r="D13" s="23"/>
      <c r="E13" s="23"/>
      <c r="F13" s="23"/>
      <c r="G13" s="23"/>
    </row>
    <row r="14" spans="1:10" ht="15" thickBot="1" x14ac:dyDescent="0.35">
      <c r="A14" s="20" t="s">
        <v>15</v>
      </c>
      <c r="B14" s="24"/>
      <c r="C14" s="24"/>
      <c r="D14" s="24"/>
      <c r="E14" s="24"/>
      <c r="F14" s="24"/>
      <c r="G14" s="24"/>
    </row>
    <row r="15" spans="1:10" ht="15" thickBot="1" x14ac:dyDescent="0.35">
      <c r="A15" s="20" t="s">
        <v>16</v>
      </c>
      <c r="B15" s="24"/>
      <c r="C15" s="24"/>
      <c r="D15" s="24"/>
      <c r="E15" s="24"/>
      <c r="F15" s="24"/>
      <c r="G15" s="24"/>
    </row>
    <row r="16" spans="1:10" ht="15" thickBot="1" x14ac:dyDescent="0.35">
      <c r="A16" s="20" t="s">
        <v>24</v>
      </c>
      <c r="B16" s="25"/>
      <c r="C16" s="25"/>
      <c r="D16" s="25"/>
      <c r="E16" s="25"/>
      <c r="F16" s="25"/>
      <c r="G16" s="25"/>
    </row>
    <row r="17" spans="2:7" x14ac:dyDescent="0.3">
      <c r="B17" s="26"/>
      <c r="C17" s="26"/>
      <c r="D17" s="26"/>
      <c r="E17" s="26"/>
      <c r="F17" s="26"/>
      <c r="G17" s="26"/>
    </row>
    <row r="21" spans="2:7" x14ac:dyDescent="0.3">
      <c r="D21">
        <f>AVERAGEIF(B2:B8,"&gt;0",B2:B8)</f>
        <v>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4"/>
  <sheetViews>
    <sheetView zoomScale="145" zoomScaleNormal="145" workbookViewId="0">
      <selection activeCell="E6" sqref="E6"/>
    </sheetView>
  </sheetViews>
  <sheetFormatPr defaultRowHeight="14.4" x14ac:dyDescent="0.3"/>
  <cols>
    <col min="1" max="1" width="5.5546875" customWidth="1"/>
    <col min="2" max="2" width="8.44140625" bestFit="1" customWidth="1"/>
    <col min="3" max="3" width="10.44140625" bestFit="1" customWidth="1"/>
    <col min="4" max="4" width="10.5546875" customWidth="1"/>
    <col min="6" max="6" width="2.109375" customWidth="1"/>
    <col min="7" max="7" width="10.6640625" bestFit="1" customWidth="1"/>
    <col min="8" max="8" width="11.6640625" bestFit="1" customWidth="1"/>
    <col min="9" max="9" width="10" customWidth="1"/>
    <col min="10" max="10" width="10.6640625" bestFit="1" customWidth="1"/>
  </cols>
  <sheetData>
    <row r="1" spans="1:10" ht="15" thickBot="1" x14ac:dyDescent="0.35">
      <c r="A1" s="30" t="s">
        <v>46</v>
      </c>
      <c r="B1" s="30" t="s">
        <v>57</v>
      </c>
      <c r="C1" s="30" t="s">
        <v>25</v>
      </c>
      <c r="D1" s="30" t="s">
        <v>26</v>
      </c>
      <c r="E1" s="30" t="s">
        <v>45</v>
      </c>
      <c r="F1" s="31"/>
      <c r="G1" s="30" t="s">
        <v>62</v>
      </c>
      <c r="H1" s="30" t="s">
        <v>61</v>
      </c>
      <c r="I1" s="30" t="s">
        <v>63</v>
      </c>
      <c r="J1" s="30" t="s">
        <v>64</v>
      </c>
    </row>
    <row r="2" spans="1:10" x14ac:dyDescent="0.3">
      <c r="A2" t="s">
        <v>47</v>
      </c>
      <c r="B2" t="s">
        <v>58</v>
      </c>
      <c r="C2" s="27" t="s">
        <v>27</v>
      </c>
      <c r="D2" s="28" t="s">
        <v>28</v>
      </c>
      <c r="E2" s="29">
        <v>70720</v>
      </c>
      <c r="F2" s="31"/>
      <c r="G2" s="1">
        <f>IF(B2="IT",E2*10%,0)</f>
        <v>7072</v>
      </c>
      <c r="H2" s="1">
        <f>IF(B2&lt;&gt;"IT",E2*20%,0)</f>
        <v>0</v>
      </c>
      <c r="I2" t="str">
        <f>IF(E2&gt;65000,D2,"No Match")</f>
        <v>Whitney</v>
      </c>
      <c r="J2" s="1">
        <f t="shared" ref="J2:J11" si="0">IF(AVERAGE(Pay)&gt;E2,E2*10%,E2*1%)</f>
        <v>707.2</v>
      </c>
    </row>
    <row r="3" spans="1:10" ht="14.25" customHeight="1" x14ac:dyDescent="0.3">
      <c r="A3" t="s">
        <v>48</v>
      </c>
      <c r="B3" t="s">
        <v>59</v>
      </c>
      <c r="C3" s="27" t="s">
        <v>29</v>
      </c>
      <c r="D3" s="28" t="s">
        <v>30</v>
      </c>
      <c r="E3" s="29">
        <v>68640</v>
      </c>
      <c r="F3" s="31"/>
      <c r="G3" s="1">
        <f t="shared" ref="G3:G11" si="1">IF(B3="IT",E3*10%,0)</f>
        <v>0</v>
      </c>
      <c r="H3" s="1">
        <f t="shared" ref="H3:H11" si="2">IF(B3&lt;&gt;"IT",E3*20%,0)</f>
        <v>13728</v>
      </c>
      <c r="I3" t="str">
        <f t="shared" ref="I3:I11" si="3">IF(E3&gt;65000,D3,"No Match")</f>
        <v>Abel</v>
      </c>
      <c r="J3" s="1">
        <f t="shared" si="0"/>
        <v>686.4</v>
      </c>
    </row>
    <row r="4" spans="1:10" x14ac:dyDescent="0.3">
      <c r="A4" t="s">
        <v>49</v>
      </c>
      <c r="B4" t="s">
        <v>59</v>
      </c>
      <c r="C4" s="27" t="s">
        <v>31</v>
      </c>
      <c r="D4" s="28" t="s">
        <v>32</v>
      </c>
      <c r="E4" s="29">
        <v>62400</v>
      </c>
      <c r="F4" s="31"/>
      <c r="G4" s="1">
        <f t="shared" si="1"/>
        <v>0</v>
      </c>
      <c r="H4" s="1">
        <f t="shared" si="2"/>
        <v>12480</v>
      </c>
      <c r="I4" t="str">
        <f t="shared" si="3"/>
        <v>No Match</v>
      </c>
      <c r="J4" s="1">
        <f t="shared" si="0"/>
        <v>6240</v>
      </c>
    </row>
    <row r="5" spans="1:10" x14ac:dyDescent="0.3">
      <c r="A5" t="s">
        <v>50</v>
      </c>
      <c r="B5" t="s">
        <v>58</v>
      </c>
      <c r="C5" s="27" t="s">
        <v>33</v>
      </c>
      <c r="D5" s="28" t="s">
        <v>34</v>
      </c>
      <c r="E5" s="29">
        <v>58240</v>
      </c>
      <c r="F5" s="31"/>
      <c r="G5" s="1">
        <f t="shared" si="1"/>
        <v>5824</v>
      </c>
      <c r="H5" s="1">
        <f t="shared" si="2"/>
        <v>0</v>
      </c>
      <c r="I5" t="str">
        <f t="shared" si="3"/>
        <v>No Match</v>
      </c>
      <c r="J5" s="1">
        <f t="shared" si="0"/>
        <v>5824</v>
      </c>
    </row>
    <row r="6" spans="1:10" x14ac:dyDescent="0.3">
      <c r="A6" t="s">
        <v>51</v>
      </c>
      <c r="B6" t="s">
        <v>0</v>
      </c>
      <c r="C6" s="27" t="s">
        <v>35</v>
      </c>
      <c r="D6" s="28" t="s">
        <v>36</v>
      </c>
      <c r="E6" s="29">
        <v>41600</v>
      </c>
      <c r="F6" s="31"/>
      <c r="G6" s="1">
        <f t="shared" si="1"/>
        <v>0</v>
      </c>
      <c r="H6" s="1">
        <f t="shared" si="2"/>
        <v>8320</v>
      </c>
      <c r="I6" t="str">
        <f t="shared" si="3"/>
        <v>No Match</v>
      </c>
      <c r="J6" s="1">
        <f t="shared" si="0"/>
        <v>4160</v>
      </c>
    </row>
    <row r="7" spans="1:10" x14ac:dyDescent="0.3">
      <c r="A7" t="s">
        <v>52</v>
      </c>
      <c r="B7" t="s">
        <v>58</v>
      </c>
      <c r="C7" s="27" t="s">
        <v>37</v>
      </c>
      <c r="D7" s="28" t="s">
        <v>38</v>
      </c>
      <c r="E7" s="29">
        <v>79040</v>
      </c>
      <c r="F7" s="31"/>
      <c r="G7" s="1">
        <f t="shared" si="1"/>
        <v>7904</v>
      </c>
      <c r="H7" s="1">
        <f t="shared" si="2"/>
        <v>0</v>
      </c>
      <c r="I7" t="str">
        <f t="shared" si="3"/>
        <v>Richardson</v>
      </c>
      <c r="J7" s="1">
        <f t="shared" si="0"/>
        <v>790.4</v>
      </c>
    </row>
    <row r="8" spans="1:10" x14ac:dyDescent="0.3">
      <c r="A8" t="s">
        <v>53</v>
      </c>
      <c r="B8" t="s">
        <v>0</v>
      </c>
      <c r="C8" s="27" t="s">
        <v>39</v>
      </c>
      <c r="D8" s="28" t="s">
        <v>40</v>
      </c>
      <c r="E8" s="29">
        <v>62400</v>
      </c>
      <c r="F8" s="31"/>
      <c r="G8" s="1">
        <f t="shared" si="1"/>
        <v>0</v>
      </c>
      <c r="H8" s="1">
        <f t="shared" si="2"/>
        <v>12480</v>
      </c>
      <c r="I8" t="str">
        <f t="shared" si="3"/>
        <v>No Match</v>
      </c>
      <c r="J8" s="1">
        <f t="shared" si="0"/>
        <v>6240</v>
      </c>
    </row>
    <row r="9" spans="1:10" x14ac:dyDescent="0.3">
      <c r="A9" t="s">
        <v>54</v>
      </c>
      <c r="B9" t="s">
        <v>60</v>
      </c>
      <c r="C9" s="27" t="s">
        <v>1</v>
      </c>
      <c r="D9" s="28" t="s">
        <v>28</v>
      </c>
      <c r="E9" s="29">
        <v>76960</v>
      </c>
      <c r="F9" s="31"/>
      <c r="G9" s="1">
        <f t="shared" si="1"/>
        <v>0</v>
      </c>
      <c r="H9" s="1">
        <f t="shared" si="2"/>
        <v>15392</v>
      </c>
      <c r="I9" t="str">
        <f t="shared" si="3"/>
        <v>Whitney</v>
      </c>
      <c r="J9" s="1">
        <f t="shared" si="0"/>
        <v>769.6</v>
      </c>
    </row>
    <row r="10" spans="1:10" x14ac:dyDescent="0.3">
      <c r="A10" t="s">
        <v>55</v>
      </c>
      <c r="B10" t="s">
        <v>0</v>
      </c>
      <c r="C10" s="27" t="s">
        <v>41</v>
      </c>
      <c r="D10" s="28" t="s">
        <v>42</v>
      </c>
      <c r="E10" s="29">
        <v>39520</v>
      </c>
      <c r="F10" s="31"/>
      <c r="G10" s="1">
        <f t="shared" si="1"/>
        <v>0</v>
      </c>
      <c r="H10" s="1">
        <f t="shared" si="2"/>
        <v>7904</v>
      </c>
      <c r="I10" t="str">
        <f t="shared" si="3"/>
        <v>No Match</v>
      </c>
      <c r="J10" s="1">
        <f t="shared" si="0"/>
        <v>3952</v>
      </c>
    </row>
    <row r="11" spans="1:10" x14ac:dyDescent="0.3">
      <c r="A11" t="s">
        <v>56</v>
      </c>
      <c r="B11" t="s">
        <v>60</v>
      </c>
      <c r="C11" s="27" t="s">
        <v>43</v>
      </c>
      <c r="D11" s="28" t="s">
        <v>44</v>
      </c>
      <c r="E11" s="29">
        <v>79040</v>
      </c>
      <c r="F11" s="31"/>
      <c r="G11" s="1">
        <f t="shared" si="1"/>
        <v>0</v>
      </c>
      <c r="H11" s="1">
        <f t="shared" si="2"/>
        <v>15808</v>
      </c>
      <c r="I11" t="str">
        <f t="shared" si="3"/>
        <v>Wheeler</v>
      </c>
      <c r="J11" s="1">
        <f t="shared" si="0"/>
        <v>790.4</v>
      </c>
    </row>
    <row r="12" spans="1:10" x14ac:dyDescent="0.3">
      <c r="E12" s="29"/>
    </row>
    <row r="14" spans="1:10" x14ac:dyDescent="0.3">
      <c r="E14" s="46" t="s">
        <v>101</v>
      </c>
      <c r="F14" s="46"/>
      <c r="G14" s="46"/>
      <c r="H14" s="46"/>
      <c r="I14" s="46"/>
      <c r="J14" s="46"/>
    </row>
  </sheetData>
  <mergeCells count="1">
    <mergeCell ref="E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"/>
  <sheetViews>
    <sheetView zoomScale="130" zoomScaleNormal="130" workbookViewId="0">
      <selection activeCell="K4" sqref="K4"/>
    </sheetView>
  </sheetViews>
  <sheetFormatPr defaultRowHeight="14.4" x14ac:dyDescent="0.3"/>
  <cols>
    <col min="1" max="1" width="16" customWidth="1"/>
    <col min="2" max="2" width="1.6640625" customWidth="1"/>
    <col min="3" max="3" width="10.109375" bestFit="1" customWidth="1"/>
    <col min="4" max="4" width="10.5546875" bestFit="1" customWidth="1"/>
    <col min="5" max="5" width="15" bestFit="1" customWidth="1"/>
    <col min="7" max="7" width="11.33203125" bestFit="1" customWidth="1"/>
  </cols>
  <sheetData>
    <row r="1" spans="1:9" ht="15" thickBot="1" x14ac:dyDescent="0.35">
      <c r="C1" s="32" t="s">
        <v>65</v>
      </c>
      <c r="D1" s="32" t="s">
        <v>66</v>
      </c>
      <c r="E1" s="32" t="s">
        <v>67</v>
      </c>
      <c r="F1" s="32" t="s">
        <v>68</v>
      </c>
      <c r="G1" s="32" t="s">
        <v>69</v>
      </c>
    </row>
    <row r="2" spans="1:9" ht="15" thickBot="1" x14ac:dyDescent="0.35">
      <c r="A2" s="33" t="s">
        <v>70</v>
      </c>
      <c r="C2" s="35" t="s">
        <v>40</v>
      </c>
      <c r="D2" s="41" t="str">
        <f>VLOOKUP($C$2,EmpData,2,FALSE)</f>
        <v>John</v>
      </c>
      <c r="E2" s="41" t="str">
        <f>VLOOKUP($C$2,EmpData,3,FALSE)</f>
        <v>Sales</v>
      </c>
      <c r="F2" s="41">
        <f>VLOOKUP($C$2,EmpData,4,FALSE)</f>
        <v>4466</v>
      </c>
      <c r="G2" s="42">
        <f>VLOOKUP($C$2,EmpData,5,FALSE)</f>
        <v>39146</v>
      </c>
    </row>
    <row r="3" spans="1:9" x14ac:dyDescent="0.3">
      <c r="A3" s="45" t="s">
        <v>108</v>
      </c>
      <c r="D3" s="46" t="s">
        <v>104</v>
      </c>
      <c r="E3" s="46"/>
      <c r="F3" s="46"/>
      <c r="G3" s="46"/>
      <c r="I3" s="41"/>
    </row>
    <row r="6" spans="1:9" x14ac:dyDescent="0.3">
      <c r="C6" s="32" t="s">
        <v>65</v>
      </c>
      <c r="D6" s="32" t="s">
        <v>66</v>
      </c>
      <c r="E6" s="32" t="s">
        <v>67</v>
      </c>
      <c r="F6" s="32" t="s">
        <v>68</v>
      </c>
      <c r="G6" s="32" t="s">
        <v>69</v>
      </c>
    </row>
    <row r="7" spans="1:9" x14ac:dyDescent="0.3">
      <c r="C7" t="s">
        <v>40</v>
      </c>
      <c r="D7" t="s">
        <v>1</v>
      </c>
      <c r="E7" t="s">
        <v>0</v>
      </c>
      <c r="F7">
        <v>4466</v>
      </c>
      <c r="G7" s="34">
        <v>39146</v>
      </c>
    </row>
    <row r="8" spans="1:9" x14ac:dyDescent="0.3">
      <c r="C8" t="s">
        <v>71</v>
      </c>
      <c r="D8" t="s">
        <v>102</v>
      </c>
      <c r="E8" t="s">
        <v>72</v>
      </c>
      <c r="F8">
        <v>3432</v>
      </c>
      <c r="G8" s="34">
        <v>37727</v>
      </c>
    </row>
    <row r="9" spans="1:9" x14ac:dyDescent="0.3">
      <c r="C9" t="s">
        <v>73</v>
      </c>
      <c r="D9" t="s">
        <v>74</v>
      </c>
      <c r="E9" t="s">
        <v>75</v>
      </c>
      <c r="F9">
        <v>4422</v>
      </c>
      <c r="G9" s="34">
        <v>42849</v>
      </c>
    </row>
    <row r="10" spans="1:9" x14ac:dyDescent="0.3">
      <c r="C10" t="s">
        <v>76</v>
      </c>
      <c r="D10" t="s">
        <v>2</v>
      </c>
      <c r="E10" t="s">
        <v>77</v>
      </c>
      <c r="F10">
        <v>2822</v>
      </c>
      <c r="G10" s="34">
        <v>36419</v>
      </c>
    </row>
    <row r="11" spans="1:9" x14ac:dyDescent="0.3">
      <c r="C11" t="s">
        <v>78</v>
      </c>
      <c r="D11" t="s">
        <v>79</v>
      </c>
      <c r="E11" t="s">
        <v>77</v>
      </c>
      <c r="F11">
        <v>1231</v>
      </c>
      <c r="G11" s="34">
        <v>36962</v>
      </c>
    </row>
    <row r="12" spans="1:9" x14ac:dyDescent="0.3">
      <c r="C12" t="s">
        <v>80</v>
      </c>
      <c r="D12" t="s">
        <v>81</v>
      </c>
      <c r="E12" t="s">
        <v>77</v>
      </c>
      <c r="F12">
        <v>2604</v>
      </c>
      <c r="G12" s="34">
        <v>38457</v>
      </c>
    </row>
    <row r="13" spans="1:9" x14ac:dyDescent="0.3">
      <c r="C13" t="s">
        <v>82</v>
      </c>
      <c r="D13" t="s">
        <v>87</v>
      </c>
      <c r="E13" t="s">
        <v>72</v>
      </c>
      <c r="F13">
        <v>3983</v>
      </c>
      <c r="G13" s="34">
        <v>42849</v>
      </c>
    </row>
    <row r="14" spans="1:9" x14ac:dyDescent="0.3">
      <c r="C14" t="s">
        <v>83</v>
      </c>
      <c r="D14" t="s">
        <v>103</v>
      </c>
      <c r="E14" t="s">
        <v>84</v>
      </c>
      <c r="F14">
        <v>2144</v>
      </c>
      <c r="G14" s="34">
        <v>38070</v>
      </c>
    </row>
    <row r="15" spans="1:9" x14ac:dyDescent="0.3">
      <c r="C15" t="s">
        <v>85</v>
      </c>
      <c r="D15" t="s">
        <v>86</v>
      </c>
      <c r="E15" t="s">
        <v>84</v>
      </c>
      <c r="F15">
        <v>1102</v>
      </c>
      <c r="G15" s="34">
        <v>40859</v>
      </c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zoomScale="145" zoomScaleNormal="145" workbookViewId="0">
      <selection activeCell="I15" sqref="I15"/>
    </sheetView>
  </sheetViews>
  <sheetFormatPr defaultRowHeight="14.4" x14ac:dyDescent="0.3"/>
  <cols>
    <col min="1" max="1" width="13.33203125" bestFit="1" customWidth="1"/>
    <col min="3" max="3" width="9.109375" customWidth="1"/>
    <col min="6" max="6" width="13.33203125" bestFit="1" customWidth="1"/>
    <col min="7" max="7" width="10.88671875" bestFit="1" customWidth="1"/>
  </cols>
  <sheetData>
    <row r="1" spans="1:7" x14ac:dyDescent="0.3">
      <c r="A1" s="47" t="s">
        <v>100</v>
      </c>
      <c r="B1" s="47"/>
      <c r="C1" s="47"/>
      <c r="F1" s="47" t="s">
        <v>99</v>
      </c>
      <c r="G1" s="47"/>
    </row>
    <row r="2" spans="1:7" x14ac:dyDescent="0.3">
      <c r="A2" s="40" t="s">
        <v>96</v>
      </c>
      <c r="B2" s="37" t="s">
        <v>98</v>
      </c>
      <c r="C2" s="38" t="s">
        <v>95</v>
      </c>
      <c r="F2" s="40" t="s">
        <v>96</v>
      </c>
      <c r="G2" s="37" t="s">
        <v>97</v>
      </c>
    </row>
    <row r="3" spans="1:7" x14ac:dyDescent="0.3">
      <c r="A3" s="15">
        <f t="shared" ref="A3:A11" ca="1" si="0">RANDBETWEEN(1,10)</f>
        <v>10</v>
      </c>
      <c r="B3" s="15" t="s">
        <v>87</v>
      </c>
      <c r="C3" s="39" t="e">
        <f t="shared" ref="C3:C11" ca="1" si="1">VLOOKUP(A3,table,2,FALSE)</f>
        <v>#N/A</v>
      </c>
      <c r="F3" s="15">
        <v>1</v>
      </c>
      <c r="G3" s="36">
        <v>0.01</v>
      </c>
    </row>
    <row r="4" spans="1:7" x14ac:dyDescent="0.3">
      <c r="A4" s="15">
        <f t="shared" ca="1" si="0"/>
        <v>7</v>
      </c>
      <c r="B4" s="15" t="s">
        <v>1</v>
      </c>
      <c r="C4" s="39">
        <f t="shared" ca="1" si="1"/>
        <v>7.0000000000000007E-2</v>
      </c>
      <c r="F4" s="15">
        <v>2</v>
      </c>
      <c r="G4" s="36">
        <v>0.02</v>
      </c>
    </row>
    <row r="5" spans="1:7" x14ac:dyDescent="0.3">
      <c r="A5" s="15">
        <f t="shared" ca="1" si="0"/>
        <v>10</v>
      </c>
      <c r="B5" s="15" t="s">
        <v>88</v>
      </c>
      <c r="C5" s="39" t="e">
        <f t="shared" ca="1" si="1"/>
        <v>#N/A</v>
      </c>
      <c r="F5" s="15">
        <v>3</v>
      </c>
      <c r="G5" s="36">
        <v>0.03</v>
      </c>
    </row>
    <row r="6" spans="1:7" x14ac:dyDescent="0.3">
      <c r="A6" s="15">
        <f t="shared" ca="1" si="0"/>
        <v>4</v>
      </c>
      <c r="B6" s="15" t="s">
        <v>89</v>
      </c>
      <c r="C6" s="39">
        <f t="shared" ca="1" si="1"/>
        <v>0.04</v>
      </c>
      <c r="F6" s="15">
        <v>4</v>
      </c>
      <c r="G6" s="36">
        <v>0.04</v>
      </c>
    </row>
    <row r="7" spans="1:7" x14ac:dyDescent="0.3">
      <c r="A7" s="15">
        <f t="shared" ca="1" si="0"/>
        <v>9</v>
      </c>
      <c r="B7" s="15" t="s">
        <v>90</v>
      </c>
      <c r="C7" s="39">
        <f t="shared" ca="1" si="1"/>
        <v>0.09</v>
      </c>
      <c r="F7" s="15">
        <v>5</v>
      </c>
      <c r="G7" s="36">
        <v>0.05</v>
      </c>
    </row>
    <row r="8" spans="1:7" x14ac:dyDescent="0.3">
      <c r="A8" s="15">
        <f t="shared" ca="1" si="0"/>
        <v>3</v>
      </c>
      <c r="B8" s="15" t="s">
        <v>91</v>
      </c>
      <c r="C8" s="39">
        <f t="shared" ca="1" si="1"/>
        <v>0.03</v>
      </c>
      <c r="F8" s="15">
        <v>6</v>
      </c>
      <c r="G8" s="36">
        <v>0.06</v>
      </c>
    </row>
    <row r="9" spans="1:7" x14ac:dyDescent="0.3">
      <c r="A9" s="15">
        <f t="shared" ca="1" si="0"/>
        <v>8</v>
      </c>
      <c r="B9" s="15" t="s">
        <v>92</v>
      </c>
      <c r="C9" s="39">
        <f t="shared" ca="1" si="1"/>
        <v>0.08</v>
      </c>
      <c r="F9" s="15">
        <v>7</v>
      </c>
      <c r="G9" s="36">
        <v>7.0000000000000007E-2</v>
      </c>
    </row>
    <row r="10" spans="1:7" x14ac:dyDescent="0.3">
      <c r="A10" s="15">
        <f t="shared" ca="1" si="0"/>
        <v>2</v>
      </c>
      <c r="B10" s="15" t="s">
        <v>93</v>
      </c>
      <c r="C10" s="39">
        <f t="shared" ca="1" si="1"/>
        <v>0.02</v>
      </c>
      <c r="F10" s="15">
        <v>8</v>
      </c>
      <c r="G10" s="36">
        <v>0.08</v>
      </c>
    </row>
    <row r="11" spans="1:7" x14ac:dyDescent="0.3">
      <c r="A11" s="15">
        <f t="shared" ca="1" si="0"/>
        <v>9</v>
      </c>
      <c r="B11" s="15" t="s">
        <v>94</v>
      </c>
      <c r="C11" s="39">
        <f t="shared" ca="1" si="1"/>
        <v>0.09</v>
      </c>
      <c r="F11" s="15">
        <v>9</v>
      </c>
      <c r="G11" s="36">
        <v>0.09</v>
      </c>
    </row>
    <row r="13" spans="1:7" x14ac:dyDescent="0.3">
      <c r="B13" s="43"/>
    </row>
    <row r="14" spans="1:7" x14ac:dyDescent="0.3">
      <c r="A14" s="44" t="s">
        <v>105</v>
      </c>
    </row>
    <row r="15" spans="1:7" x14ac:dyDescent="0.3">
      <c r="A15" s="43" t="s">
        <v>106</v>
      </c>
    </row>
    <row r="16" spans="1:7" x14ac:dyDescent="0.3">
      <c r="A16" s="43" t="s">
        <v>107</v>
      </c>
      <c r="B16" s="43"/>
    </row>
  </sheetData>
  <mergeCells count="2">
    <mergeCell ref="A1:C1"/>
    <mergeCell ref="F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Simple Calculations</vt:lpstr>
      <vt:lpstr>IF Examples</vt:lpstr>
      <vt:lpstr>VLOOKUP Example 1</vt:lpstr>
      <vt:lpstr>VLOOKUP Example 2</vt:lpstr>
      <vt:lpstr>Apr</vt:lpstr>
      <vt:lpstr>EmpData</vt:lpstr>
      <vt:lpstr>Feb</vt:lpstr>
      <vt:lpstr>Jan</vt:lpstr>
      <vt:lpstr>Jun</vt:lpstr>
      <vt:lpstr>Mar</vt:lpstr>
      <vt:lpstr>May</vt:lpstr>
      <vt:lpstr>Pay</vt:lpstr>
      <vt:lpstr>table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Tim Whitaker</cp:lastModifiedBy>
  <dcterms:created xsi:type="dcterms:W3CDTF">2013-08-19T07:59:08Z</dcterms:created>
  <dcterms:modified xsi:type="dcterms:W3CDTF">2017-04-24T15:18:40Z</dcterms:modified>
</cp:coreProperties>
</file>