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psofacto\Documents\Excel training files\"/>
    </mc:Choice>
  </mc:AlternateContent>
  <xr:revisionPtr revIDLastSave="0" documentId="13_ncr:1_{21A578F8-8EF0-4A18-BA16-97A607AE6321}" xr6:coauthVersionLast="40" xr6:coauthVersionMax="40" xr10:uidLastSave="{00000000-0000-0000-0000-000000000000}"/>
  <bookViews>
    <workbookView xWindow="-108" yWindow="-108" windowWidth="23256" windowHeight="12576" activeTab="2" xr2:uid="{00000000-000D-0000-FFFF-FFFF00000000}"/>
  </bookViews>
  <sheets>
    <sheet name="simple formulas" sheetId="1" r:id="rId1"/>
    <sheet name="procentage" sheetId="2" r:id="rId2"/>
    <sheet name="performanc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B10" i="1"/>
  <c r="C7" i="2"/>
  <c r="D7" i="2"/>
  <c r="C6" i="3" l="1"/>
  <c r="H3" i="3"/>
  <c r="G3" i="3" s="1"/>
  <c r="H4" i="3"/>
  <c r="G4" i="3" s="1"/>
  <c r="H5" i="3"/>
  <c r="E5" i="3" s="1"/>
  <c r="H6" i="3"/>
  <c r="E6" i="3" s="1"/>
  <c r="H7" i="3"/>
  <c r="G7" i="3" s="1"/>
  <c r="H2" i="3"/>
  <c r="G2" i="3" s="1"/>
  <c r="B7" i="2"/>
  <c r="C2" i="2"/>
  <c r="M3" i="1"/>
  <c r="M4" i="1"/>
  <c r="M5" i="1"/>
  <c r="M6" i="1"/>
  <c r="M7" i="1"/>
  <c r="M8" i="1"/>
  <c r="M9" i="1"/>
  <c r="M2" i="1"/>
  <c r="L3" i="1"/>
  <c r="L4" i="1"/>
  <c r="L5" i="1"/>
  <c r="L6" i="1"/>
  <c r="L7" i="1"/>
  <c r="L8" i="1"/>
  <c r="L9" i="1"/>
  <c r="L2" i="1"/>
  <c r="K3" i="1"/>
  <c r="K4" i="1"/>
  <c r="K5" i="1"/>
  <c r="K6" i="1"/>
  <c r="K7" i="1"/>
  <c r="K8" i="1"/>
  <c r="K9" i="1"/>
  <c r="K2" i="1"/>
  <c r="J3" i="1"/>
  <c r="J4" i="1"/>
  <c r="J5" i="1"/>
  <c r="J6" i="1"/>
  <c r="J7" i="1"/>
  <c r="J8" i="1"/>
  <c r="J9" i="1"/>
  <c r="J2" i="1"/>
  <c r="I3" i="1"/>
  <c r="I4" i="1"/>
  <c r="I5" i="1"/>
  <c r="I6" i="1"/>
  <c r="I7" i="1"/>
  <c r="I8" i="1"/>
  <c r="I9" i="1"/>
  <c r="I2" i="1"/>
  <c r="C18" i="1"/>
  <c r="D18" i="1"/>
  <c r="E18" i="1"/>
  <c r="F18" i="1"/>
  <c r="G18" i="1"/>
  <c r="B18" i="1"/>
  <c r="C16" i="1"/>
  <c r="D16" i="1"/>
  <c r="E16" i="1"/>
  <c r="F16" i="1"/>
  <c r="G16" i="1"/>
  <c r="B16" i="1"/>
  <c r="C11" i="1"/>
  <c r="C12" i="1" s="1"/>
  <c r="F11" i="1"/>
  <c r="F12" i="1" s="1"/>
  <c r="G11" i="1"/>
  <c r="G12" i="1" s="1"/>
  <c r="D11" i="1"/>
  <c r="D12" i="1" s="1"/>
  <c r="E11" i="1"/>
  <c r="E12" i="1" s="1"/>
  <c r="F17" i="1"/>
  <c r="J10" i="1"/>
  <c r="G17" i="1" l="1"/>
  <c r="C17" i="1"/>
  <c r="K10" i="1"/>
  <c r="E2" i="3"/>
  <c r="E4" i="3"/>
  <c r="G6" i="3"/>
  <c r="L10" i="1"/>
  <c r="C5" i="3"/>
  <c r="E7" i="3"/>
  <c r="E3" i="3"/>
  <c r="G5" i="3"/>
  <c r="E13" i="1"/>
  <c r="E17" i="1"/>
  <c r="B13" i="1"/>
  <c r="D17" i="1"/>
  <c r="G13" i="1"/>
  <c r="C13" i="1"/>
  <c r="I10" i="1"/>
  <c r="M10" i="1"/>
  <c r="C2" i="3"/>
  <c r="C4" i="3"/>
  <c r="D13" i="1"/>
  <c r="B11" i="1"/>
  <c r="B12" i="1" s="1"/>
  <c r="F13" i="1"/>
  <c r="C7" i="3"/>
  <c r="C3" i="3"/>
  <c r="B17" i="1" l="1"/>
</calcChain>
</file>

<file path=xl/sharedStrings.xml><?xml version="1.0" encoding="utf-8"?>
<sst xmlns="http://schemas.openxmlformats.org/spreadsheetml/2006/main" count="49" uniqueCount="44">
  <si>
    <t>Plus Margin at 5%</t>
  </si>
  <si>
    <t>Margin</t>
  </si>
  <si>
    <t>VAT at 20%</t>
  </si>
  <si>
    <t>VAT</t>
  </si>
  <si>
    <t>Total</t>
  </si>
  <si>
    <t>AutoSum</t>
  </si>
  <si>
    <t>InsertFunction</t>
  </si>
  <si>
    <t>Formula Tab</t>
  </si>
  <si>
    <t>Average</t>
  </si>
  <si>
    <t>Ave Bodomas</t>
  </si>
  <si>
    <t>Minimum</t>
  </si>
  <si>
    <t>Maximum</t>
  </si>
  <si>
    <t xml:space="preserve"> Total sales</t>
  </si>
  <si>
    <t>jan%</t>
  </si>
  <si>
    <t>feb%</t>
  </si>
  <si>
    <t>mar%</t>
  </si>
  <si>
    <t>what percentage of the total is £20,000</t>
  </si>
  <si>
    <t>2013 sales</t>
  </si>
  <si>
    <t>2014 sales</t>
  </si>
  <si>
    <t>2015 sales</t>
  </si>
  <si>
    <t>2016 sales</t>
  </si>
  <si>
    <t>Percentage</t>
  </si>
  <si>
    <t>Courses</t>
  </si>
  <si>
    <t>Jan</t>
  </si>
  <si>
    <t>Feb</t>
  </si>
  <si>
    <t>Mar</t>
  </si>
  <si>
    <t>Excel level 1</t>
  </si>
  <si>
    <t>Excel level 2</t>
  </si>
  <si>
    <t>Excel level 3</t>
  </si>
  <si>
    <t>Excel level 4</t>
  </si>
  <si>
    <t>Excel level 5</t>
  </si>
  <si>
    <t>Excel level 6</t>
  </si>
  <si>
    <t>Enland</t>
  </si>
  <si>
    <t>France</t>
  </si>
  <si>
    <t>Germany</t>
  </si>
  <si>
    <t>Italy</t>
  </si>
  <si>
    <t>Spain</t>
  </si>
  <si>
    <t>USA</t>
  </si>
  <si>
    <t>Australia</t>
  </si>
  <si>
    <t>Japan</t>
  </si>
  <si>
    <t>Subtotal</t>
  </si>
  <si>
    <t>Apr</t>
  </si>
  <si>
    <t>May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</si>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</sst>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_-[$£-809]* #,##0.00_-;\-[$£-809]* #,##0.00_-;_-[$£-809]* &quot;-&quot;??_-;_-@_-"/>
    <numFmt numFmtId="171" formatCode="_-&quot;£&quot;* #,##0_-;\-&quot;£&quot;* #,##0_-;_-&quot;£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2" fontId="0" fillId="0" borderId="0" xfId="0" applyNumberFormat="1"/>
    <xf numFmtId="0" fontId="0" fillId="0" borderId="1" xfId="0" applyBorder="1"/>
    <xf numFmtId="0" fontId="0" fillId="2" borderId="1" xfId="0" applyFill="1" applyBorder="1"/>
    <xf numFmtId="9" fontId="0" fillId="0" borderId="1" xfId="1" applyFont="1" applyBorder="1"/>
    <xf numFmtId="0" fontId="2" fillId="2" borderId="1" xfId="0" applyFont="1" applyFill="1" applyBorder="1"/>
    <xf numFmtId="9" fontId="0" fillId="0" borderId="1" xfId="0" applyNumberFormat="1" applyBorder="1"/>
    <xf numFmtId="0" fontId="3" fillId="2" borderId="1" xfId="0" applyFont="1" applyFill="1" applyBorder="1"/>
    <xf numFmtId="0" fontId="2" fillId="3" borderId="1" xfId="0" applyFont="1" applyFill="1" applyBorder="1"/>
    <xf numFmtId="0" fontId="2" fillId="4" borderId="1" xfId="0" applyFont="1" applyFill="1" applyBorder="1"/>
    <xf numFmtId="0" fontId="2" fillId="5" borderId="1" xfId="0" applyFont="1" applyFill="1" applyBorder="1"/>
    <xf numFmtId="164" fontId="0" fillId="0" borderId="1" xfId="0" applyNumberFormat="1" applyBorder="1"/>
    <xf numFmtId="164" fontId="0" fillId="3" borderId="1" xfId="0" applyNumberFormat="1" applyFill="1" applyBorder="1"/>
    <xf numFmtId="10" fontId="0" fillId="0" borderId="1" xfId="1" applyNumberFormat="1" applyFont="1" applyBorder="1"/>
    <xf numFmtId="0" fontId="2" fillId="6" borderId="1" xfId="0" applyFont="1" applyFill="1" applyBorder="1"/>
    <xf numFmtId="0" fontId="2" fillId="6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/>
    </xf>
    <xf numFmtId="171" fontId="0" fillId="0" borderId="1" xfId="2" applyNumberFormat="1" applyFont="1" applyBorder="1"/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M18"/>
  <sheetViews>
    <sheetView zoomScale="130" zoomScaleNormal="13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17" sqref="I17"/>
    </sheetView>
  </sheetViews>
  <sheetFormatPr defaultRowHeight="14.4" x14ac:dyDescent="0.3"/>
  <cols>
    <col min="1" max="1" width="16.33203125" customWidth="1"/>
    <col min="2" max="3" width="9.33203125" bestFit="1" customWidth="1"/>
    <col min="4" max="5" width="10.5546875" bestFit="1" customWidth="1"/>
    <col min="6" max="7" width="9.33203125" bestFit="1" customWidth="1"/>
    <col min="9" max="9" width="10.5546875" bestFit="1" customWidth="1"/>
    <col min="10" max="10" width="9.33203125" bestFit="1" customWidth="1"/>
    <col min="11" max="11" width="13.6640625" customWidth="1"/>
    <col min="12" max="12" width="9.33203125" bestFit="1" customWidth="1"/>
    <col min="13" max="13" width="10.88671875" customWidth="1"/>
  </cols>
  <sheetData>
    <row r="1" spans="1:13" x14ac:dyDescent="0.3">
      <c r="A1" s="3"/>
      <c r="B1" s="7" t="s">
        <v>23</v>
      </c>
      <c r="C1" s="7" t="s">
        <v>24</v>
      </c>
      <c r="D1" s="7" t="s">
        <v>25</v>
      </c>
      <c r="E1" s="7" t="s">
        <v>41</v>
      </c>
      <c r="F1" s="7" t="s">
        <v>42</v>
      </c>
      <c r="G1" s="7" t="s">
        <v>43</v>
      </c>
      <c r="I1" s="5" t="s">
        <v>4</v>
      </c>
      <c r="J1" s="5" t="s">
        <v>8</v>
      </c>
      <c r="K1" s="5" t="s">
        <v>9</v>
      </c>
      <c r="L1" s="5" t="s">
        <v>10</v>
      </c>
      <c r="M1" s="5" t="s">
        <v>11</v>
      </c>
    </row>
    <row r="2" spans="1:13" x14ac:dyDescent="0.3">
      <c r="A2" s="5" t="s">
        <v>32</v>
      </c>
      <c r="B2" s="11">
        <v>50</v>
      </c>
      <c r="C2" s="11">
        <v>55</v>
      </c>
      <c r="D2" s="11">
        <v>60</v>
      </c>
      <c r="E2" s="11">
        <v>65</v>
      </c>
      <c r="F2" s="11">
        <v>70</v>
      </c>
      <c r="G2" s="11">
        <v>75</v>
      </c>
      <c r="I2" s="11">
        <f>SUM(B2:G2)</f>
        <v>375</v>
      </c>
      <c r="J2" s="11">
        <f>AVERAGE(B2:G2)</f>
        <v>62.5</v>
      </c>
      <c r="K2" s="11">
        <f>SUM(B2:G2)/6</f>
        <v>62.5</v>
      </c>
      <c r="L2" s="11">
        <f>MIN(B2:G2)</f>
        <v>50</v>
      </c>
      <c r="M2" s="11">
        <f>MAX(B2:G2)</f>
        <v>75</v>
      </c>
    </row>
    <row r="3" spans="1:13" x14ac:dyDescent="0.3">
      <c r="A3" s="5" t="s">
        <v>33</v>
      </c>
      <c r="B3" s="11">
        <v>10.5</v>
      </c>
      <c r="C3" s="11">
        <v>11.75</v>
      </c>
      <c r="D3" s="11">
        <v>13</v>
      </c>
      <c r="E3" s="11">
        <v>14.25</v>
      </c>
      <c r="F3" s="11">
        <v>15.5</v>
      </c>
      <c r="G3" s="11">
        <v>16.75</v>
      </c>
      <c r="I3" s="11">
        <f t="shared" ref="I3:I10" si="0">SUM(B3:G3)</f>
        <v>81.75</v>
      </c>
      <c r="J3" s="11">
        <f t="shared" ref="J3:J10" si="1">AVERAGE(B3:G3)</f>
        <v>13.625</v>
      </c>
      <c r="K3" s="11">
        <f t="shared" ref="K3:K10" si="2">SUM(B3:G3)/6</f>
        <v>13.625</v>
      </c>
      <c r="L3" s="11">
        <f t="shared" ref="L3:L10" si="3">MIN(B3:G3)</f>
        <v>10.5</v>
      </c>
      <c r="M3" s="11">
        <f t="shared" ref="M3:M10" si="4">MAX(B3:G3)</f>
        <v>16.75</v>
      </c>
    </row>
    <row r="4" spans="1:13" x14ac:dyDescent="0.3">
      <c r="A4" s="5" t="s">
        <v>34</v>
      </c>
      <c r="B4" s="11">
        <v>66</v>
      </c>
      <c r="C4" s="11">
        <v>66</v>
      </c>
      <c r="D4" s="11">
        <v>66</v>
      </c>
      <c r="E4" s="11">
        <v>66</v>
      </c>
      <c r="F4" s="11">
        <v>66</v>
      </c>
      <c r="G4" s="11">
        <v>66</v>
      </c>
      <c r="I4" s="11">
        <f t="shared" si="0"/>
        <v>396</v>
      </c>
      <c r="J4" s="11">
        <f t="shared" si="1"/>
        <v>66</v>
      </c>
      <c r="K4" s="11">
        <f t="shared" si="2"/>
        <v>66</v>
      </c>
      <c r="L4" s="11">
        <f t="shared" si="3"/>
        <v>66</v>
      </c>
      <c r="M4" s="11">
        <f t="shared" si="4"/>
        <v>66</v>
      </c>
    </row>
    <row r="5" spans="1:13" x14ac:dyDescent="0.3">
      <c r="A5" s="5" t="s">
        <v>35</v>
      </c>
      <c r="B5" s="11">
        <v>35</v>
      </c>
      <c r="C5" s="11">
        <v>30</v>
      </c>
      <c r="D5" s="11">
        <v>25</v>
      </c>
      <c r="E5" s="11">
        <v>20</v>
      </c>
      <c r="F5" s="11">
        <v>15</v>
      </c>
      <c r="G5" s="11">
        <v>10</v>
      </c>
      <c r="I5" s="11">
        <f t="shared" si="0"/>
        <v>135</v>
      </c>
      <c r="J5" s="11">
        <f t="shared" si="1"/>
        <v>22.5</v>
      </c>
      <c r="K5" s="11">
        <f t="shared" si="2"/>
        <v>22.5</v>
      </c>
      <c r="L5" s="11">
        <f t="shared" si="3"/>
        <v>10</v>
      </c>
      <c r="M5" s="11">
        <f t="shared" si="4"/>
        <v>35</v>
      </c>
    </row>
    <row r="6" spans="1:13" x14ac:dyDescent="0.3">
      <c r="A6" s="5" t="s">
        <v>36</v>
      </c>
      <c r="B6" s="11">
        <v>20.5</v>
      </c>
      <c r="C6" s="11">
        <v>15.5</v>
      </c>
      <c r="D6" s="11">
        <v>10.5</v>
      </c>
      <c r="E6" s="11">
        <v>5.5</v>
      </c>
      <c r="F6" s="11">
        <v>0.5</v>
      </c>
      <c r="G6" s="11">
        <v>-4.5</v>
      </c>
      <c r="I6" s="11">
        <f t="shared" si="0"/>
        <v>48</v>
      </c>
      <c r="J6" s="11">
        <f t="shared" si="1"/>
        <v>8</v>
      </c>
      <c r="K6" s="11">
        <f t="shared" si="2"/>
        <v>8</v>
      </c>
      <c r="L6" s="11">
        <f t="shared" si="3"/>
        <v>-4.5</v>
      </c>
      <c r="M6" s="11">
        <f t="shared" si="4"/>
        <v>20.5</v>
      </c>
    </row>
    <row r="7" spans="1:13" x14ac:dyDescent="0.3">
      <c r="A7" s="5" t="s">
        <v>37</v>
      </c>
      <c r="B7" s="11">
        <v>100</v>
      </c>
      <c r="C7" s="11">
        <v>200</v>
      </c>
      <c r="D7" s="11">
        <v>250</v>
      </c>
      <c r="E7" s="11">
        <v>225</v>
      </c>
      <c r="F7" s="11">
        <v>200</v>
      </c>
      <c r="G7" s="11">
        <v>150</v>
      </c>
      <c r="I7" s="11">
        <f t="shared" si="0"/>
        <v>1125</v>
      </c>
      <c r="J7" s="11">
        <f t="shared" si="1"/>
        <v>187.5</v>
      </c>
      <c r="K7" s="11">
        <f t="shared" si="2"/>
        <v>187.5</v>
      </c>
      <c r="L7" s="11">
        <f t="shared" si="3"/>
        <v>100</v>
      </c>
      <c r="M7" s="11">
        <f t="shared" si="4"/>
        <v>250</v>
      </c>
    </row>
    <row r="8" spans="1:13" x14ac:dyDescent="0.3">
      <c r="A8" s="5" t="s">
        <v>38</v>
      </c>
      <c r="B8" s="11">
        <v>10</v>
      </c>
      <c r="C8" s="11">
        <v>50</v>
      </c>
      <c r="D8" s="11">
        <v>100</v>
      </c>
      <c r="E8" s="11">
        <v>75</v>
      </c>
      <c r="F8" s="11">
        <v>55</v>
      </c>
      <c r="G8" s="11">
        <v>5</v>
      </c>
      <c r="I8" s="11">
        <f t="shared" si="0"/>
        <v>295</v>
      </c>
      <c r="J8" s="11">
        <f t="shared" si="1"/>
        <v>49.166666666666664</v>
      </c>
      <c r="K8" s="11">
        <f t="shared" si="2"/>
        <v>49.166666666666664</v>
      </c>
      <c r="L8" s="11">
        <f t="shared" si="3"/>
        <v>5</v>
      </c>
      <c r="M8" s="11">
        <f t="shared" si="4"/>
        <v>100</v>
      </c>
    </row>
    <row r="9" spans="1:13" x14ac:dyDescent="0.3">
      <c r="A9" s="5" t="s">
        <v>39</v>
      </c>
      <c r="B9" s="11">
        <v>44</v>
      </c>
      <c r="C9" s="11">
        <v>55</v>
      </c>
      <c r="D9" s="11">
        <v>66</v>
      </c>
      <c r="E9" s="11">
        <v>77</v>
      </c>
      <c r="F9" s="11">
        <v>88</v>
      </c>
      <c r="G9" s="11">
        <v>99</v>
      </c>
      <c r="I9" s="11">
        <f t="shared" si="0"/>
        <v>429</v>
      </c>
      <c r="J9" s="11">
        <f t="shared" si="1"/>
        <v>71.5</v>
      </c>
      <c r="K9" s="11">
        <f t="shared" si="2"/>
        <v>71.5</v>
      </c>
      <c r="L9" s="11">
        <f t="shared" si="3"/>
        <v>44</v>
      </c>
      <c r="M9" s="11">
        <f t="shared" si="4"/>
        <v>99</v>
      </c>
    </row>
    <row r="10" spans="1:13" x14ac:dyDescent="0.3">
      <c r="A10" s="8" t="s">
        <v>40</v>
      </c>
      <c r="B10" s="12">
        <f>SUM(B2:B9)</f>
        <v>336</v>
      </c>
      <c r="C10" s="12">
        <f t="shared" ref="C10:G10" si="5">SUM(C2:C9)</f>
        <v>483.25</v>
      </c>
      <c r="D10" s="12">
        <f t="shared" si="5"/>
        <v>590.5</v>
      </c>
      <c r="E10" s="12">
        <f t="shared" si="5"/>
        <v>547.75</v>
      </c>
      <c r="F10" s="12">
        <f t="shared" si="5"/>
        <v>510</v>
      </c>
      <c r="G10" s="12">
        <f t="shared" si="5"/>
        <v>417.25</v>
      </c>
      <c r="I10" s="11">
        <f t="shared" si="0"/>
        <v>2884.75</v>
      </c>
      <c r="J10" s="11">
        <f t="shared" si="1"/>
        <v>480.79166666666669</v>
      </c>
      <c r="K10" s="11">
        <f t="shared" si="2"/>
        <v>480.79166666666669</v>
      </c>
      <c r="L10" s="11">
        <f t="shared" si="3"/>
        <v>336</v>
      </c>
      <c r="M10" s="11">
        <f t="shared" si="4"/>
        <v>590.5</v>
      </c>
    </row>
    <row r="11" spans="1:13" x14ac:dyDescent="0.3">
      <c r="A11" s="9" t="s">
        <v>0</v>
      </c>
      <c r="B11" s="11">
        <f>B10*$J$12</f>
        <v>16.8</v>
      </c>
      <c r="C11" s="11">
        <f t="shared" ref="C11:G11" si="6">C10*$J$12</f>
        <v>24.162500000000001</v>
      </c>
      <c r="D11" s="11">
        <f t="shared" si="6"/>
        <v>29.525000000000002</v>
      </c>
      <c r="E11" s="11">
        <f t="shared" si="6"/>
        <v>27.387500000000003</v>
      </c>
      <c r="F11" s="11">
        <f t="shared" si="6"/>
        <v>25.5</v>
      </c>
      <c r="G11" s="11">
        <f t="shared" si="6"/>
        <v>20.862500000000001</v>
      </c>
    </row>
    <row r="12" spans="1:13" x14ac:dyDescent="0.3">
      <c r="A12" s="10" t="s">
        <v>2</v>
      </c>
      <c r="B12" s="11">
        <f>((B10+B11)*$J$13)</f>
        <v>70.56</v>
      </c>
      <c r="C12" s="11">
        <f t="shared" ref="C12:G12" si="7">((C10+C11)*$J$13)</f>
        <v>101.48250000000002</v>
      </c>
      <c r="D12" s="11">
        <f t="shared" si="7"/>
        <v>124.005</v>
      </c>
      <c r="E12" s="11">
        <f t="shared" si="7"/>
        <v>115.02750000000002</v>
      </c>
      <c r="F12" s="11">
        <f t="shared" si="7"/>
        <v>107.10000000000001</v>
      </c>
      <c r="G12" s="11">
        <f t="shared" si="7"/>
        <v>87.622500000000002</v>
      </c>
      <c r="I12" s="5" t="s">
        <v>1</v>
      </c>
      <c r="J12" s="6">
        <v>0.05</v>
      </c>
    </row>
    <row r="13" spans="1:13" x14ac:dyDescent="0.3">
      <c r="A13" s="8" t="s">
        <v>4</v>
      </c>
      <c r="B13" s="12">
        <f>B10+B11+B12</f>
        <v>423.36</v>
      </c>
      <c r="C13" s="12">
        <f t="shared" ref="C13:G13" si="8">C10+C11+C12</f>
        <v>608.89499999999998</v>
      </c>
      <c r="D13" s="12">
        <f t="shared" si="8"/>
        <v>744.03</v>
      </c>
      <c r="E13" s="12">
        <f t="shared" si="8"/>
        <v>690.16500000000008</v>
      </c>
      <c r="F13" s="12">
        <f t="shared" si="8"/>
        <v>642.6</v>
      </c>
      <c r="G13" s="12">
        <f t="shared" si="8"/>
        <v>525.73500000000001</v>
      </c>
      <c r="I13" s="10" t="s">
        <v>3</v>
      </c>
      <c r="J13" s="6">
        <v>0.2</v>
      </c>
    </row>
    <row r="14" spans="1:13" x14ac:dyDescent="0.3">
      <c r="B14" s="1"/>
    </row>
    <row r="16" spans="1:13" x14ac:dyDescent="0.3">
      <c r="A16" s="5" t="s">
        <v>5</v>
      </c>
      <c r="B16" s="11">
        <f>SUM(B1:B9)</f>
        <v>336</v>
      </c>
      <c r="C16" s="11">
        <f t="shared" ref="C16:G16" si="9">SUM(C1:C9)</f>
        <v>483.25</v>
      </c>
      <c r="D16" s="11">
        <f t="shared" si="9"/>
        <v>590.5</v>
      </c>
      <c r="E16" s="11">
        <f t="shared" si="9"/>
        <v>547.75</v>
      </c>
      <c r="F16" s="11">
        <f t="shared" si="9"/>
        <v>510</v>
      </c>
      <c r="G16" s="11">
        <f t="shared" si="9"/>
        <v>417.25</v>
      </c>
    </row>
    <row r="17" spans="1:7" x14ac:dyDescent="0.3">
      <c r="A17" s="5" t="s">
        <v>6</v>
      </c>
      <c r="B17" s="11">
        <f>SUM(B2:B4,B6:B7,B10:B12)</f>
        <v>670.3599999999999</v>
      </c>
      <c r="C17" s="11">
        <f t="shared" ref="C17:G17" si="10">SUM(C2:C4,C6:C7,C10:C12)</f>
        <v>957.14499999999998</v>
      </c>
      <c r="D17" s="11">
        <f t="shared" si="10"/>
        <v>1143.53</v>
      </c>
      <c r="E17" s="11">
        <f t="shared" si="10"/>
        <v>1065.915</v>
      </c>
      <c r="F17" s="11">
        <f t="shared" si="10"/>
        <v>994.6</v>
      </c>
      <c r="G17" s="11">
        <f t="shared" si="10"/>
        <v>828.9849999999999</v>
      </c>
    </row>
    <row r="18" spans="1:7" x14ac:dyDescent="0.3">
      <c r="A18" s="5" t="s">
        <v>7</v>
      </c>
      <c r="B18" s="11">
        <f>AVERAGE(B2:B9)</f>
        <v>42</v>
      </c>
      <c r="C18" s="11">
        <f t="shared" ref="C18:G18" si="11">AVERAGE(C2:C9)</f>
        <v>60.40625</v>
      </c>
      <c r="D18" s="11">
        <f t="shared" si="11"/>
        <v>73.8125</v>
      </c>
      <c r="E18" s="11">
        <f t="shared" si="11"/>
        <v>68.46875</v>
      </c>
      <c r="F18" s="11">
        <f t="shared" si="11"/>
        <v>63.75</v>
      </c>
      <c r="G18" s="11">
        <f t="shared" si="11"/>
        <v>52.15625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D7"/>
  <sheetViews>
    <sheetView zoomScale="130" zoomScaleNormal="130" workbookViewId="0">
      <selection activeCell="G10" sqref="G10"/>
    </sheetView>
  </sheetViews>
  <sheetFormatPr defaultRowHeight="14.4" x14ac:dyDescent="0.3"/>
  <cols>
    <col min="1" max="4" width="16.33203125" customWidth="1"/>
  </cols>
  <sheetData>
    <row r="1" spans="1:4" ht="41.4" customHeight="1" x14ac:dyDescent="0.3">
      <c r="A1" s="15" t="s">
        <v>12</v>
      </c>
      <c r="B1" s="16" t="s">
        <v>16</v>
      </c>
      <c r="C1" s="17" t="s">
        <v>21</v>
      </c>
    </row>
    <row r="2" spans="1:4" x14ac:dyDescent="0.3">
      <c r="A2" s="18">
        <v>125000</v>
      </c>
      <c r="B2" s="18">
        <v>20000</v>
      </c>
      <c r="C2" s="13">
        <f>B2/A2</f>
        <v>0.16</v>
      </c>
    </row>
    <row r="5" spans="1:4" x14ac:dyDescent="0.3">
      <c r="A5" s="14" t="s">
        <v>17</v>
      </c>
      <c r="B5" s="14" t="s">
        <v>18</v>
      </c>
      <c r="C5" s="14" t="s">
        <v>19</v>
      </c>
      <c r="D5" s="14" t="s">
        <v>20</v>
      </c>
    </row>
    <row r="6" spans="1:4" x14ac:dyDescent="0.3">
      <c r="A6" s="18">
        <v>485000</v>
      </c>
      <c r="B6" s="18">
        <v>598634</v>
      </c>
      <c r="C6" s="18">
        <v>715000</v>
      </c>
      <c r="D6" s="18">
        <v>800000</v>
      </c>
    </row>
    <row r="7" spans="1:4" x14ac:dyDescent="0.3">
      <c r="A7" s="2"/>
      <c r="B7" s="13">
        <f>(B6/A6)-1</f>
        <v>0.23429690721649488</v>
      </c>
      <c r="C7" s="13">
        <f t="shared" ref="C7:D7" si="0">(C6/B6)-1</f>
        <v>0.19438588519863553</v>
      </c>
      <c r="D7" s="13">
        <f t="shared" si="0"/>
        <v>0.11888111888111896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H13"/>
  <sheetViews>
    <sheetView tabSelected="1" zoomScale="160" zoomScaleNormal="160" workbookViewId="0">
      <selection activeCell="H13" sqref="H13"/>
    </sheetView>
  </sheetViews>
  <sheetFormatPr defaultRowHeight="14.4" x14ac:dyDescent="0.3"/>
  <cols>
    <col min="1" max="1" width="13.109375" customWidth="1"/>
  </cols>
  <sheetData>
    <row r="1" spans="1:8" x14ac:dyDescent="0.3">
      <c r="A1" s="5" t="s">
        <v>22</v>
      </c>
      <c r="B1" s="5" t="s">
        <v>23</v>
      </c>
      <c r="C1" s="5" t="s">
        <v>13</v>
      </c>
      <c r="D1" s="5" t="s">
        <v>24</v>
      </c>
      <c r="E1" s="5" t="s">
        <v>14</v>
      </c>
      <c r="F1" s="5" t="s">
        <v>25</v>
      </c>
      <c r="G1" s="5" t="s">
        <v>15</v>
      </c>
      <c r="H1" s="5" t="s">
        <v>4</v>
      </c>
    </row>
    <row r="2" spans="1:8" x14ac:dyDescent="0.3">
      <c r="A2" s="3" t="s">
        <v>26</v>
      </c>
      <c r="B2" s="2">
        <v>3</v>
      </c>
      <c r="C2" s="4">
        <f>B2/H2</f>
        <v>0.23076923076923078</v>
      </c>
      <c r="D2" s="2">
        <v>4</v>
      </c>
      <c r="E2" s="4">
        <f>D2/H2</f>
        <v>0.30769230769230771</v>
      </c>
      <c r="F2" s="2">
        <v>6</v>
      </c>
      <c r="G2" s="4">
        <f>F2/H2</f>
        <v>0.46153846153846156</v>
      </c>
      <c r="H2" s="2">
        <f>SUM(B2,D2,F2)</f>
        <v>13</v>
      </c>
    </row>
    <row r="3" spans="1:8" x14ac:dyDescent="0.3">
      <c r="A3" s="3" t="s">
        <v>27</v>
      </c>
      <c r="B3" s="2">
        <v>6</v>
      </c>
      <c r="C3" s="4">
        <f t="shared" ref="C3:C7" si="0">B3/H3</f>
        <v>0.33333333333333331</v>
      </c>
      <c r="D3" s="2">
        <v>8</v>
      </c>
      <c r="E3" s="4">
        <f t="shared" ref="E3:E7" si="1">D3/H3</f>
        <v>0.44444444444444442</v>
      </c>
      <c r="F3" s="2">
        <v>4</v>
      </c>
      <c r="G3" s="4">
        <f t="shared" ref="G3:G7" si="2">F3/H3</f>
        <v>0.22222222222222221</v>
      </c>
      <c r="H3" s="2">
        <f t="shared" ref="H3:H7" si="3">SUM(B3,D3,F3)</f>
        <v>18</v>
      </c>
    </row>
    <row r="4" spans="1:8" x14ac:dyDescent="0.3">
      <c r="A4" s="3" t="s">
        <v>28</v>
      </c>
      <c r="B4" s="2">
        <v>4</v>
      </c>
      <c r="C4" s="4">
        <f t="shared" si="0"/>
        <v>0.22222222222222221</v>
      </c>
      <c r="D4" s="2">
        <v>7</v>
      </c>
      <c r="E4" s="4">
        <f t="shared" si="1"/>
        <v>0.3888888888888889</v>
      </c>
      <c r="F4" s="2">
        <v>7</v>
      </c>
      <c r="G4" s="4">
        <f t="shared" si="2"/>
        <v>0.3888888888888889</v>
      </c>
      <c r="H4" s="2">
        <f t="shared" si="3"/>
        <v>18</v>
      </c>
    </row>
    <row r="5" spans="1:8" x14ac:dyDescent="0.3">
      <c r="A5" s="3" t="s">
        <v>29</v>
      </c>
      <c r="B5" s="2">
        <v>3</v>
      </c>
      <c r="C5" s="4">
        <f t="shared" si="0"/>
        <v>0.3</v>
      </c>
      <c r="D5" s="2">
        <v>5</v>
      </c>
      <c r="E5" s="4">
        <f t="shared" si="1"/>
        <v>0.5</v>
      </c>
      <c r="F5" s="2">
        <v>2</v>
      </c>
      <c r="G5" s="4">
        <f t="shared" si="2"/>
        <v>0.2</v>
      </c>
      <c r="H5" s="2">
        <f t="shared" si="3"/>
        <v>10</v>
      </c>
    </row>
    <row r="6" spans="1:8" x14ac:dyDescent="0.3">
      <c r="A6" s="3" t="s">
        <v>30</v>
      </c>
      <c r="B6" s="2">
        <v>5</v>
      </c>
      <c r="C6" s="4">
        <f t="shared" si="0"/>
        <v>0.55555555555555558</v>
      </c>
      <c r="D6" s="2">
        <v>1</v>
      </c>
      <c r="E6" s="4">
        <f t="shared" si="1"/>
        <v>0.1111111111111111</v>
      </c>
      <c r="F6" s="2">
        <v>3</v>
      </c>
      <c r="G6" s="4">
        <f t="shared" si="2"/>
        <v>0.33333333333333331</v>
      </c>
      <c r="H6" s="2">
        <f t="shared" si="3"/>
        <v>9</v>
      </c>
    </row>
    <row r="7" spans="1:8" x14ac:dyDescent="0.3">
      <c r="A7" s="3" t="s">
        <v>31</v>
      </c>
      <c r="B7" s="2">
        <v>2</v>
      </c>
      <c r="C7" s="4">
        <f t="shared" si="0"/>
        <v>0.5</v>
      </c>
      <c r="D7" s="2">
        <v>2</v>
      </c>
      <c r="E7" s="4">
        <f t="shared" si="1"/>
        <v>0.5</v>
      </c>
      <c r="F7" s="2">
        <v>0</v>
      </c>
      <c r="G7" s="4">
        <f t="shared" si="2"/>
        <v>0</v>
      </c>
      <c r="H7" s="2">
        <f t="shared" si="3"/>
        <v>4</v>
      </c>
    </row>
    <row r="13" spans="1:8" x14ac:dyDescent="0.3">
      <c r="G13" s="2"/>
    </row>
  </sheetData>
  <pageMargins left="0.7" right="0.7" top="0.75" bottom="0.75" header="0.3" footer="0.3"/>
  <pageSetup paperSize="9" orientation="portrait" verticalDpi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simple formulas</vt:lpstr>
      <vt:lpstr>procentage</vt:lpstr>
      <vt:lpstr>performance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Whitaker</dc:creator>
  <cp:lastModifiedBy>Tim Whitaker</cp:lastModifiedBy>
  <dcterms:created xsi:type="dcterms:W3CDTF">2014-02-19T09:16:16Z</dcterms:created>
  <dcterms:modified xsi:type="dcterms:W3CDTF">2019-03-08T12:05:10Z</dcterms:modified>
</cp:coreProperties>
</file>