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 Tomkins\Dropbox\Alpha Tango BUSINESS DOCUMENTS\Business Gateway\Get found in search webinar\"/>
    </mc:Choice>
  </mc:AlternateContent>
  <xr:revisionPtr revIDLastSave="0" documentId="13_ncr:1_{1D99305A-BD6A-4DDC-A3DD-2C67E1248E5F}" xr6:coauthVersionLast="44" xr6:coauthVersionMax="44" xr10:uidLastSave="{00000000-0000-0000-0000-000000000000}"/>
  <bookViews>
    <workbookView xWindow="120795" yWindow="5940" windowWidth="22125" windowHeight="16575" xr2:uid="{00000000-000D-0000-FFFF-FFFF00000000}"/>
  </bookViews>
  <sheets>
    <sheet name="Google Analytics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" i="1" l="1"/>
  <c r="V5" i="1"/>
  <c r="V6" i="1"/>
  <c r="V7" i="1"/>
  <c r="V8" i="1"/>
  <c r="V9" i="1"/>
  <c r="V10" i="1"/>
  <c r="V11" i="1"/>
  <c r="V12" i="1"/>
  <c r="V13" i="1"/>
  <c r="V14" i="1"/>
  <c r="V3" i="1"/>
  <c r="T18" i="1"/>
  <c r="T19" i="1"/>
  <c r="T20" i="1"/>
  <c r="T17" i="1"/>
  <c r="T27" i="1"/>
  <c r="V27" i="1" s="1"/>
  <c r="T28" i="1"/>
  <c r="V28" i="1" s="1"/>
  <c r="W18" i="1"/>
  <c r="W19" i="1"/>
  <c r="W20" i="1"/>
  <c r="W17" i="1"/>
  <c r="Y4" i="1"/>
  <c r="Y5" i="1"/>
  <c r="Y6" i="1"/>
  <c r="Y7" i="1"/>
  <c r="Y8" i="1"/>
  <c r="Y9" i="1"/>
  <c r="Y10" i="1"/>
  <c r="Y11" i="1"/>
  <c r="Y12" i="1"/>
  <c r="Y13" i="1"/>
  <c r="Y14" i="1"/>
  <c r="Y3" i="1"/>
  <c r="S4" i="1"/>
  <c r="S5" i="1"/>
  <c r="S6" i="1"/>
  <c r="S7" i="1"/>
  <c r="S8" i="1"/>
  <c r="S9" i="1"/>
  <c r="S10" i="1"/>
  <c r="S11" i="1"/>
  <c r="S12" i="1"/>
  <c r="S13" i="1"/>
  <c r="S14" i="1"/>
  <c r="S3" i="1"/>
  <c r="S27" i="1"/>
  <c r="S28" i="1"/>
  <c r="Q18" i="1"/>
  <c r="Q19" i="1"/>
  <c r="Q20" i="1"/>
  <c r="Q17" i="1"/>
  <c r="N18" i="1"/>
  <c r="N19" i="1"/>
  <c r="N20" i="1"/>
  <c r="N17" i="1"/>
  <c r="P4" i="1"/>
  <c r="P5" i="1"/>
  <c r="P6" i="1"/>
  <c r="P7" i="1"/>
  <c r="P8" i="1"/>
  <c r="P9" i="1"/>
  <c r="P10" i="1"/>
  <c r="P11" i="1"/>
  <c r="P12" i="1"/>
  <c r="P13" i="1"/>
  <c r="P14" i="1"/>
  <c r="P3" i="1"/>
  <c r="H18" i="1"/>
  <c r="H19" i="1"/>
  <c r="H20" i="1"/>
  <c r="H17" i="1"/>
  <c r="K27" i="1"/>
  <c r="M27" i="1" s="1"/>
  <c r="K28" i="1"/>
  <c r="M28" i="1" s="1"/>
  <c r="K18" i="1"/>
  <c r="K19" i="1"/>
  <c r="K20" i="1"/>
  <c r="K17" i="1"/>
  <c r="M4" i="1"/>
  <c r="M5" i="1"/>
  <c r="M6" i="1"/>
  <c r="M7" i="1"/>
  <c r="M8" i="1"/>
  <c r="M9" i="1"/>
  <c r="M10" i="1"/>
  <c r="M11" i="1"/>
  <c r="M12" i="1"/>
  <c r="M13" i="1"/>
  <c r="M14" i="1"/>
  <c r="M3" i="1"/>
  <c r="E18" i="1"/>
  <c r="E19" i="1"/>
  <c r="E20" i="1"/>
  <c r="E17" i="1"/>
  <c r="D20" i="1"/>
  <c r="J4" i="1"/>
  <c r="J5" i="1"/>
  <c r="J6" i="1"/>
  <c r="J7" i="1"/>
  <c r="J8" i="1"/>
  <c r="J9" i="1"/>
  <c r="J10" i="1"/>
  <c r="J11" i="1"/>
  <c r="J12" i="1"/>
  <c r="J13" i="1"/>
  <c r="J14" i="1"/>
  <c r="J3" i="1"/>
  <c r="G4" i="1"/>
  <c r="G5" i="1"/>
  <c r="G6" i="1"/>
  <c r="G7" i="1"/>
  <c r="G8" i="1"/>
  <c r="G9" i="1"/>
  <c r="G10" i="1"/>
  <c r="G11" i="1"/>
  <c r="G12" i="1"/>
  <c r="G13" i="1"/>
  <c r="G14" i="1"/>
  <c r="G3" i="1"/>
  <c r="D4" i="1"/>
  <c r="D5" i="1"/>
  <c r="D6" i="1"/>
  <c r="D7" i="1"/>
  <c r="D8" i="1"/>
  <c r="D9" i="1"/>
  <c r="D10" i="1"/>
  <c r="D11" i="1"/>
  <c r="D12" i="1"/>
  <c r="D13" i="1"/>
  <c r="D14" i="1"/>
  <c r="D3" i="1"/>
  <c r="W22" i="1" l="1"/>
  <c r="W23" i="1"/>
  <c r="W24" i="1"/>
  <c r="W25" i="1"/>
  <c r="W26" i="1"/>
  <c r="W27" i="1"/>
  <c r="Y27" i="1" s="1"/>
  <c r="W28" i="1"/>
  <c r="Y28" i="1" s="1"/>
  <c r="W21" i="1"/>
  <c r="T22" i="1"/>
  <c r="T23" i="1"/>
  <c r="T24" i="1"/>
  <c r="T25" i="1"/>
  <c r="T26" i="1"/>
  <c r="T21" i="1"/>
  <c r="Q22" i="1"/>
  <c r="Q23" i="1"/>
  <c r="Q24" i="1"/>
  <c r="Q25" i="1"/>
  <c r="S25" i="1" s="1"/>
  <c r="Q26" i="1"/>
  <c r="S26" i="1" s="1"/>
  <c r="Q21" i="1"/>
  <c r="N22" i="1"/>
  <c r="N23" i="1"/>
  <c r="N24" i="1"/>
  <c r="N25" i="1"/>
  <c r="N26" i="1"/>
  <c r="N27" i="1"/>
  <c r="P27" i="1" s="1"/>
  <c r="N28" i="1"/>
  <c r="P28" i="1" s="1"/>
  <c r="N21" i="1"/>
  <c r="K22" i="1"/>
  <c r="K23" i="1"/>
  <c r="K24" i="1"/>
  <c r="K25" i="1"/>
  <c r="K26" i="1"/>
  <c r="M26" i="1" s="1"/>
  <c r="K21" i="1"/>
  <c r="H22" i="1"/>
  <c r="H23" i="1"/>
  <c r="H24" i="1"/>
  <c r="H25" i="1"/>
  <c r="H26" i="1"/>
  <c r="H27" i="1"/>
  <c r="J27" i="1" s="1"/>
  <c r="H28" i="1"/>
  <c r="J28" i="1" s="1"/>
  <c r="H21" i="1"/>
  <c r="E22" i="1"/>
  <c r="E23" i="1"/>
  <c r="E24" i="1"/>
  <c r="E25" i="1"/>
  <c r="E26" i="1"/>
  <c r="E27" i="1"/>
  <c r="G27" i="1" s="1"/>
  <c r="E28" i="1"/>
  <c r="G28" i="1" s="1"/>
  <c r="E21" i="1"/>
  <c r="B22" i="1"/>
  <c r="B23" i="1"/>
  <c r="B24" i="1"/>
  <c r="B25" i="1"/>
  <c r="B26" i="1"/>
  <c r="B27" i="1"/>
  <c r="D27" i="1" s="1"/>
  <c r="B28" i="1"/>
  <c r="D28" i="1" s="1"/>
  <c r="B21" i="1"/>
  <c r="Y26" i="1" l="1"/>
  <c r="Y25" i="1"/>
  <c r="Y24" i="1"/>
  <c r="Y23" i="1"/>
  <c r="Y22" i="1"/>
  <c r="Y21" i="1"/>
  <c r="Y20" i="1"/>
  <c r="Y19" i="1"/>
  <c r="Y18" i="1"/>
  <c r="Y17" i="1"/>
  <c r="V26" i="1" l="1"/>
  <c r="P26" i="1"/>
  <c r="J26" i="1"/>
  <c r="G26" i="1"/>
  <c r="D26" i="1"/>
  <c r="V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Tomkins</author>
  </authors>
  <commentList>
    <comment ref="C7" authorId="0" shapeId="0" xr:uid="{A332EDCE-6D2A-47CF-AD97-5FEE5512D938}">
      <text>
        <r>
          <rPr>
            <b/>
            <sz val="9"/>
            <color indexed="81"/>
            <rFont val="Tahoma"/>
            <family val="2"/>
          </rPr>
          <t>Alan Tomkins:</t>
        </r>
        <r>
          <rPr>
            <sz val="9"/>
            <color indexed="81"/>
            <rFont val="Tahoma"/>
            <family val="2"/>
          </rPr>
          <t xml:space="preserve">
22nd onwards</t>
        </r>
      </text>
    </comment>
  </commentList>
</comments>
</file>

<file path=xl/sharedStrings.xml><?xml version="1.0" encoding="utf-8"?>
<sst xmlns="http://schemas.openxmlformats.org/spreadsheetml/2006/main" count="40" uniqueCount="21">
  <si>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</si>
  <si>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</si>
  <si>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</si>
  <si>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</si>
  <si>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</si>
  <si>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</si>
  <si>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</si>
  <si>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</si>
  <si>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</si>
  <si>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Nov</t>
  </si>
  <si>
    <t>Dec</t>
  </si>
  <si>
    <t>Oct</t>
  </si>
  <si>
    <t>Delta</t>
  </si>
  <si>
    <t>USERS</t>
  </si>
  <si>
    <t>NEW USERS</t>
  </si>
  <si>
    <t>SESSIONS</t>
  </si>
  <si>
    <t>SESSION per USER</t>
  </si>
  <si>
    <t>PAGES per SESSION</t>
  </si>
  <si>
    <t>Av SESSION DURATION</t>
  </si>
  <si>
    <t>BOUNCE RATE</t>
  </si>
  <si>
    <t>PAGE 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</si>
</sst>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zoomScale="150" zoomScaleNormal="150" workbookViewId="0">
      <pane ySplit="1" topLeftCell="A2" activePane="bottomLeft" state="frozen"/>
      <selection pane="bottomLeft" activeCell="C3" sqref="C3"/>
    </sheetView>
  </sheetViews>
  <sheetFormatPr defaultRowHeight="14.6" x14ac:dyDescent="0.4"/>
  <cols>
    <col min="1" max="1" width="6.69140625" customWidth="1"/>
    <col min="2" max="2" width="9.84375" style="1" customWidth="1"/>
    <col min="3" max="14" width="9.15234375" style="1"/>
    <col min="15" max="15" width="9.15234375" style="8"/>
    <col min="16" max="18" width="9.15234375" style="1"/>
    <col min="19" max="19" width="9.15234375" style="1" customWidth="1"/>
    <col min="20" max="20" width="10.921875" style="1" customWidth="1"/>
    <col min="21" max="22" width="9.15234375" style="1"/>
    <col min="23" max="24" width="9.07421875" style="1"/>
    <col min="25" max="25" width="13" style="1" customWidth="1"/>
  </cols>
  <sheetData>
    <row r="1" spans="1:25" s="11" customFormat="1" x14ac:dyDescent="0.4">
      <c r="B1" s="12" t="s">
        <v>13</v>
      </c>
      <c r="C1" s="12"/>
      <c r="D1" s="3" t="s">
        <v>12</v>
      </c>
      <c r="E1" s="12" t="s">
        <v>14</v>
      </c>
      <c r="F1" s="12"/>
      <c r="G1" s="10" t="s">
        <v>12</v>
      </c>
      <c r="H1" s="12" t="s">
        <v>15</v>
      </c>
      <c r="I1" s="12"/>
      <c r="J1" s="10" t="s">
        <v>12</v>
      </c>
      <c r="K1" s="12" t="s">
        <v>16</v>
      </c>
      <c r="L1" s="12"/>
      <c r="M1" s="10" t="s">
        <v>12</v>
      </c>
      <c r="N1" s="12" t="s">
        <v>20</v>
      </c>
      <c r="O1" s="12"/>
      <c r="P1" s="10" t="s">
        <v>12</v>
      </c>
      <c r="Q1" s="12" t="s">
        <v>17</v>
      </c>
      <c r="R1" s="12"/>
      <c r="S1" s="3" t="s">
        <v>12</v>
      </c>
      <c r="T1" s="12" t="s">
        <v>18</v>
      </c>
      <c r="U1" s="12"/>
      <c r="V1" s="10" t="s">
        <v>12</v>
      </c>
      <c r="W1" s="12" t="s">
        <v>19</v>
      </c>
      <c r="X1" s="12"/>
      <c r="Y1" s="10" t="s">
        <v>12</v>
      </c>
    </row>
    <row r="2" spans="1:25" x14ac:dyDescent="0.4">
      <c r="B2" s="6">
        <v>2018</v>
      </c>
      <c r="C2" s="6">
        <v>2019</v>
      </c>
      <c r="D2" s="4"/>
      <c r="E2" s="6">
        <v>2018</v>
      </c>
      <c r="F2" s="6">
        <v>2019</v>
      </c>
      <c r="G2" s="4"/>
      <c r="H2" s="6">
        <v>2018</v>
      </c>
      <c r="I2" s="6">
        <v>2019</v>
      </c>
      <c r="J2" s="4"/>
      <c r="K2" s="6">
        <v>2018</v>
      </c>
      <c r="L2" s="6">
        <v>2019</v>
      </c>
      <c r="M2" s="5"/>
      <c r="N2" s="6">
        <v>2018</v>
      </c>
      <c r="O2" s="6">
        <v>2019</v>
      </c>
      <c r="P2" s="5"/>
      <c r="Q2" s="6">
        <v>2018</v>
      </c>
      <c r="R2" s="6">
        <v>2019</v>
      </c>
      <c r="S2" s="5"/>
      <c r="T2" s="6">
        <v>2018</v>
      </c>
      <c r="U2" s="6">
        <v>2019</v>
      </c>
      <c r="V2" s="4"/>
      <c r="W2" s="6">
        <v>2018</v>
      </c>
      <c r="X2" s="6">
        <v>2019</v>
      </c>
      <c r="Y2" s="4"/>
    </row>
    <row r="3" spans="1:25" x14ac:dyDescent="0.4">
      <c r="A3" t="s">
        <v>0</v>
      </c>
      <c r="B3" s="1">
        <v>1000</v>
      </c>
      <c r="C3" s="1">
        <v>200</v>
      </c>
      <c r="D3" s="4">
        <f>C3/B3-1</f>
        <v>-0.8</v>
      </c>
      <c r="E3" s="1">
        <v>1000</v>
      </c>
      <c r="F3" s="1">
        <v>2000</v>
      </c>
      <c r="G3" s="4">
        <f>F3/E3-1</f>
        <v>1</v>
      </c>
      <c r="H3" s="1">
        <v>10000</v>
      </c>
      <c r="I3" s="1">
        <v>9000</v>
      </c>
      <c r="J3" s="4">
        <f>I3/H3-1</f>
        <v>-9.9999999999999978E-2</v>
      </c>
      <c r="K3" s="1">
        <v>1.5</v>
      </c>
      <c r="L3" s="1">
        <v>2</v>
      </c>
      <c r="M3" s="5">
        <f>L3/K3-1</f>
        <v>0.33333333333333326</v>
      </c>
      <c r="N3" s="1">
        <v>40000</v>
      </c>
      <c r="O3" s="1">
        <v>45000</v>
      </c>
      <c r="P3" s="5">
        <f>O3/N3-1</f>
        <v>0.125</v>
      </c>
      <c r="Q3" s="1">
        <v>2.1</v>
      </c>
      <c r="R3" s="1">
        <v>2.2000000000000002</v>
      </c>
      <c r="S3" s="5">
        <f>R3/Q3-1</f>
        <v>4.7619047619047672E-2</v>
      </c>
      <c r="T3" s="7">
        <v>0.10277777777777779</v>
      </c>
      <c r="U3" s="7">
        <v>0.10694444444444444</v>
      </c>
      <c r="V3" s="4">
        <f>U3/T3-1</f>
        <v>4.0540540540540349E-2</v>
      </c>
      <c r="W3" s="2">
        <v>0.6</v>
      </c>
      <c r="X3" s="2">
        <v>0.61</v>
      </c>
      <c r="Y3" s="4">
        <f>X3/W3-1</f>
        <v>1.6666666666666607E-2</v>
      </c>
    </row>
    <row r="4" spans="1:25" x14ac:dyDescent="0.4">
      <c r="A4" t="s">
        <v>1</v>
      </c>
      <c r="B4" s="1">
        <v>1000</v>
      </c>
      <c r="C4" s="1">
        <v>1000</v>
      </c>
      <c r="D4" s="4">
        <f t="shared" ref="D4:D14" si="0">C4/B4-1</f>
        <v>0</v>
      </c>
      <c r="E4" s="1">
        <v>1000</v>
      </c>
      <c r="F4" s="1">
        <v>2000</v>
      </c>
      <c r="G4" s="4">
        <f t="shared" ref="G4:G14" si="1">F4/E4-1</f>
        <v>1</v>
      </c>
      <c r="H4" s="1">
        <v>10000</v>
      </c>
      <c r="I4" s="1">
        <v>9000</v>
      </c>
      <c r="J4" s="4">
        <f t="shared" ref="J4:J14" si="2">I4/H4-1</f>
        <v>-9.9999999999999978E-2</v>
      </c>
      <c r="K4" s="1">
        <v>1.5</v>
      </c>
      <c r="L4" s="1">
        <v>2</v>
      </c>
      <c r="M4" s="5">
        <f t="shared" ref="M4:M14" si="3">L4/K4-1</f>
        <v>0.33333333333333326</v>
      </c>
      <c r="N4" s="1">
        <v>40000</v>
      </c>
      <c r="O4" s="1">
        <v>45000</v>
      </c>
      <c r="P4" s="5">
        <f t="shared" ref="P4:P14" si="4">O4/N4-1</f>
        <v>0.125</v>
      </c>
      <c r="Q4" s="1">
        <v>2.1</v>
      </c>
      <c r="R4" s="1">
        <v>2.2000000000000002</v>
      </c>
      <c r="S4" s="5">
        <f t="shared" ref="S4:S14" si="5">R4/Q4-1</f>
        <v>4.7619047619047672E-2</v>
      </c>
      <c r="T4" s="7">
        <v>0.10277777777777779</v>
      </c>
      <c r="U4" s="7">
        <v>0.10694444444444444</v>
      </c>
      <c r="V4" s="4">
        <f t="shared" ref="V4:V14" si="6">U4/T4-1</f>
        <v>4.0540540540540349E-2</v>
      </c>
      <c r="W4" s="2">
        <v>0.6</v>
      </c>
      <c r="X4" s="2">
        <v>0.61</v>
      </c>
      <c r="Y4" s="4">
        <f t="shared" ref="Y4:Y14" si="7">X4/W4-1</f>
        <v>1.6666666666666607E-2</v>
      </c>
    </row>
    <row r="5" spans="1:25" x14ac:dyDescent="0.4">
      <c r="A5" t="s">
        <v>2</v>
      </c>
      <c r="B5" s="1">
        <v>1000</v>
      </c>
      <c r="C5" s="1">
        <v>1000</v>
      </c>
      <c r="D5" s="4">
        <f t="shared" si="0"/>
        <v>0</v>
      </c>
      <c r="E5" s="1">
        <v>1000</v>
      </c>
      <c r="F5" s="1">
        <v>2000</v>
      </c>
      <c r="G5" s="4">
        <f t="shared" si="1"/>
        <v>1</v>
      </c>
      <c r="H5" s="1">
        <v>10000</v>
      </c>
      <c r="I5" s="1">
        <v>9000</v>
      </c>
      <c r="J5" s="4">
        <f t="shared" si="2"/>
        <v>-9.9999999999999978E-2</v>
      </c>
      <c r="K5" s="1">
        <v>1.5</v>
      </c>
      <c r="L5" s="1">
        <v>2</v>
      </c>
      <c r="M5" s="5">
        <f t="shared" si="3"/>
        <v>0.33333333333333326</v>
      </c>
      <c r="N5" s="1">
        <v>40000</v>
      </c>
      <c r="O5" s="1">
        <v>45000</v>
      </c>
      <c r="P5" s="5">
        <f t="shared" si="4"/>
        <v>0.125</v>
      </c>
      <c r="Q5" s="1">
        <v>2.1</v>
      </c>
      <c r="R5" s="1">
        <v>2.2000000000000002</v>
      </c>
      <c r="S5" s="5">
        <f t="shared" si="5"/>
        <v>4.7619047619047672E-2</v>
      </c>
      <c r="T5" s="7">
        <v>0.10277777777777779</v>
      </c>
      <c r="U5" s="7">
        <v>0.10694444444444444</v>
      </c>
      <c r="V5" s="4">
        <f t="shared" si="6"/>
        <v>4.0540540540540349E-2</v>
      </c>
      <c r="W5" s="2">
        <v>0.6</v>
      </c>
      <c r="X5" s="2">
        <v>0.61</v>
      </c>
      <c r="Y5" s="4">
        <f t="shared" si="7"/>
        <v>1.6666666666666607E-2</v>
      </c>
    </row>
    <row r="6" spans="1:25" x14ac:dyDescent="0.4">
      <c r="A6" t="s">
        <v>3</v>
      </c>
      <c r="B6" s="1">
        <v>1000</v>
      </c>
      <c r="C6" s="1">
        <v>1000</v>
      </c>
      <c r="D6" s="4">
        <f t="shared" si="0"/>
        <v>0</v>
      </c>
      <c r="E6" s="1">
        <v>1000</v>
      </c>
      <c r="F6" s="1">
        <v>2000</v>
      </c>
      <c r="G6" s="4">
        <f t="shared" si="1"/>
        <v>1</v>
      </c>
      <c r="H6" s="1">
        <v>10000</v>
      </c>
      <c r="I6" s="1">
        <v>9000</v>
      </c>
      <c r="J6" s="4">
        <f t="shared" si="2"/>
        <v>-9.9999999999999978E-2</v>
      </c>
      <c r="K6" s="1">
        <v>1.5</v>
      </c>
      <c r="L6" s="1">
        <v>2</v>
      </c>
      <c r="M6" s="5">
        <f t="shared" si="3"/>
        <v>0.33333333333333326</v>
      </c>
      <c r="N6" s="1">
        <v>40000</v>
      </c>
      <c r="O6" s="1">
        <v>45000</v>
      </c>
      <c r="P6" s="5">
        <f t="shared" si="4"/>
        <v>0.125</v>
      </c>
      <c r="Q6" s="1">
        <v>2.1</v>
      </c>
      <c r="R6" s="1">
        <v>2.2000000000000002</v>
      </c>
      <c r="S6" s="5">
        <f t="shared" si="5"/>
        <v>4.7619047619047672E-2</v>
      </c>
      <c r="T6" s="7">
        <v>0.10277777777777779</v>
      </c>
      <c r="U6" s="7">
        <v>0.10694444444444444</v>
      </c>
      <c r="V6" s="4">
        <f t="shared" si="6"/>
        <v>4.0540540540540349E-2</v>
      </c>
      <c r="W6" s="2">
        <v>0.6</v>
      </c>
      <c r="X6" s="2">
        <v>0.61</v>
      </c>
      <c r="Y6" s="4">
        <f t="shared" si="7"/>
        <v>1.6666666666666607E-2</v>
      </c>
    </row>
    <row r="7" spans="1:25" x14ac:dyDescent="0.4">
      <c r="A7" t="s">
        <v>4</v>
      </c>
      <c r="B7" s="1">
        <v>1000</v>
      </c>
      <c r="C7" s="1">
        <v>5585</v>
      </c>
      <c r="D7" s="4">
        <f t="shared" si="0"/>
        <v>4.585</v>
      </c>
      <c r="E7" s="1">
        <v>1000</v>
      </c>
      <c r="F7" s="1">
        <v>5584</v>
      </c>
      <c r="G7" s="4">
        <f t="shared" si="1"/>
        <v>4.5839999999999996</v>
      </c>
      <c r="H7" s="1">
        <v>10000</v>
      </c>
      <c r="I7" s="1">
        <v>8711</v>
      </c>
      <c r="J7" s="4">
        <f t="shared" si="2"/>
        <v>-0.12890000000000001</v>
      </c>
      <c r="K7" s="1">
        <v>1.5</v>
      </c>
      <c r="L7" s="1">
        <v>1.56</v>
      </c>
      <c r="M7" s="5">
        <f t="shared" si="3"/>
        <v>4.0000000000000036E-2</v>
      </c>
      <c r="N7" s="1">
        <v>40000</v>
      </c>
      <c r="O7" s="9">
        <v>17929</v>
      </c>
      <c r="P7" s="5">
        <f t="shared" si="4"/>
        <v>-0.55177500000000002</v>
      </c>
      <c r="Q7" s="1">
        <v>2.1</v>
      </c>
      <c r="R7" s="8">
        <v>2.06</v>
      </c>
      <c r="S7" s="5">
        <f t="shared" si="5"/>
        <v>-1.9047619047619091E-2</v>
      </c>
      <c r="T7" s="7">
        <v>0.10277777777777779</v>
      </c>
      <c r="U7" s="7">
        <v>0.10277777777777779</v>
      </c>
      <c r="V7" s="4">
        <f t="shared" si="6"/>
        <v>0</v>
      </c>
      <c r="W7" s="2">
        <v>0.6</v>
      </c>
      <c r="X7" s="2">
        <v>0.59950000000000003</v>
      </c>
      <c r="Y7" s="4">
        <f t="shared" si="7"/>
        <v>-8.3333333333324155E-4</v>
      </c>
    </row>
    <row r="8" spans="1:25" x14ac:dyDescent="0.4">
      <c r="A8" t="s">
        <v>5</v>
      </c>
      <c r="B8" s="1">
        <v>1000</v>
      </c>
      <c r="C8" s="1">
        <v>18182</v>
      </c>
      <c r="D8" s="4">
        <f t="shared" si="0"/>
        <v>17.181999999999999</v>
      </c>
      <c r="E8" s="1">
        <v>1000</v>
      </c>
      <c r="F8" s="1">
        <v>17203</v>
      </c>
      <c r="G8" s="4">
        <f t="shared" si="1"/>
        <v>16.202999999999999</v>
      </c>
      <c r="H8" s="1">
        <v>10000</v>
      </c>
      <c r="I8" s="1">
        <v>31092</v>
      </c>
      <c r="J8" s="4">
        <f t="shared" si="2"/>
        <v>2.1092</v>
      </c>
      <c r="K8" s="1">
        <v>1.5</v>
      </c>
      <c r="L8" s="1">
        <v>1.71</v>
      </c>
      <c r="M8" s="5">
        <f t="shared" si="3"/>
        <v>0.1399999999999999</v>
      </c>
      <c r="N8" s="1">
        <v>40000</v>
      </c>
      <c r="O8" s="9">
        <v>63633</v>
      </c>
      <c r="P8" s="5">
        <f t="shared" si="4"/>
        <v>0.59082499999999993</v>
      </c>
      <c r="Q8" s="1">
        <v>2.1</v>
      </c>
      <c r="R8" s="8">
        <v>2.06</v>
      </c>
      <c r="S8" s="5">
        <f t="shared" si="5"/>
        <v>-1.9047619047619091E-2</v>
      </c>
      <c r="T8" s="7">
        <v>0.10277777777777779</v>
      </c>
      <c r="U8" s="7">
        <v>0.10833333333333334</v>
      </c>
      <c r="V8" s="4">
        <f t="shared" si="6"/>
        <v>5.4054054054053946E-2</v>
      </c>
      <c r="W8" s="2">
        <v>0.6</v>
      </c>
      <c r="X8" s="2">
        <v>0.60799999999999998</v>
      </c>
      <c r="Y8" s="4">
        <f t="shared" si="7"/>
        <v>1.3333333333333419E-2</v>
      </c>
    </row>
    <row r="9" spans="1:25" x14ac:dyDescent="0.4">
      <c r="A9" t="s">
        <v>6</v>
      </c>
      <c r="B9" s="1">
        <v>1000</v>
      </c>
      <c r="C9" s="1">
        <v>18388</v>
      </c>
      <c r="D9" s="4">
        <f t="shared" si="0"/>
        <v>17.388000000000002</v>
      </c>
      <c r="E9" s="1">
        <v>1000</v>
      </c>
      <c r="F9" s="1">
        <v>17013</v>
      </c>
      <c r="G9" s="4">
        <f t="shared" si="1"/>
        <v>16.013000000000002</v>
      </c>
      <c r="H9" s="1">
        <v>10000</v>
      </c>
      <c r="I9" s="1">
        <v>31760</v>
      </c>
      <c r="J9" s="4">
        <f t="shared" si="2"/>
        <v>2.1760000000000002</v>
      </c>
      <c r="K9" s="1">
        <v>1.5</v>
      </c>
      <c r="L9" s="1">
        <v>1.73</v>
      </c>
      <c r="M9" s="5">
        <f t="shared" si="3"/>
        <v>0.15333333333333332</v>
      </c>
      <c r="N9" s="1">
        <v>40000</v>
      </c>
      <c r="O9" s="9">
        <v>65458</v>
      </c>
      <c r="P9" s="5">
        <f t="shared" si="4"/>
        <v>0.63644999999999996</v>
      </c>
      <c r="Q9" s="1">
        <v>2.1</v>
      </c>
      <c r="R9" s="8">
        <v>2.06</v>
      </c>
      <c r="S9" s="5">
        <f t="shared" si="5"/>
        <v>-1.9047619047619091E-2</v>
      </c>
      <c r="T9" s="7">
        <v>0.10277777777777779</v>
      </c>
      <c r="U9" s="7">
        <v>0.1125</v>
      </c>
      <c r="V9" s="4">
        <f t="shared" si="6"/>
        <v>9.4594594594594517E-2</v>
      </c>
      <c r="W9" s="2">
        <v>0.6</v>
      </c>
      <c r="X9" s="2">
        <v>0.59699999999999998</v>
      </c>
      <c r="Y9" s="4">
        <f t="shared" si="7"/>
        <v>-5.0000000000000044E-3</v>
      </c>
    </row>
    <row r="10" spans="1:25" x14ac:dyDescent="0.4">
      <c r="A10" t="s">
        <v>7</v>
      </c>
      <c r="B10" s="1">
        <v>1000</v>
      </c>
      <c r="C10" s="1">
        <v>17993</v>
      </c>
      <c r="D10" s="4">
        <f t="shared" si="0"/>
        <v>16.992999999999999</v>
      </c>
      <c r="E10" s="1">
        <v>1000</v>
      </c>
      <c r="F10" s="1">
        <v>16463</v>
      </c>
      <c r="G10" s="4">
        <f t="shared" si="1"/>
        <v>15.463000000000001</v>
      </c>
      <c r="H10" s="1">
        <v>10000</v>
      </c>
      <c r="I10" s="1">
        <v>31669</v>
      </c>
      <c r="J10" s="4">
        <f t="shared" si="2"/>
        <v>2.1669</v>
      </c>
      <c r="K10" s="1">
        <v>1.5</v>
      </c>
      <c r="L10" s="1">
        <v>1.76</v>
      </c>
      <c r="M10" s="5">
        <f t="shared" si="3"/>
        <v>0.17333333333333334</v>
      </c>
      <c r="N10" s="1">
        <v>40000</v>
      </c>
      <c r="O10" s="9">
        <v>65413</v>
      </c>
      <c r="P10" s="5">
        <f t="shared" si="4"/>
        <v>0.63532499999999992</v>
      </c>
      <c r="Q10" s="1">
        <v>2.1</v>
      </c>
      <c r="R10" s="8">
        <v>2.0699999999999998</v>
      </c>
      <c r="S10" s="5">
        <f t="shared" si="5"/>
        <v>-1.4285714285714457E-2</v>
      </c>
      <c r="T10" s="7">
        <v>0.10277777777777779</v>
      </c>
      <c r="U10" s="7">
        <v>0.10694444444444444</v>
      </c>
      <c r="V10" s="4">
        <f t="shared" si="6"/>
        <v>4.0540540540540349E-2</v>
      </c>
      <c r="W10" s="2">
        <v>0.6</v>
      </c>
      <c r="X10" s="2">
        <v>0.60317449000000001</v>
      </c>
      <c r="Y10" s="4">
        <f t="shared" si="7"/>
        <v>5.2908166666667533E-3</v>
      </c>
    </row>
    <row r="11" spans="1:25" x14ac:dyDescent="0.4">
      <c r="A11" t="s">
        <v>8</v>
      </c>
      <c r="B11" s="1">
        <v>1000</v>
      </c>
      <c r="C11" s="1">
        <v>17449</v>
      </c>
      <c r="D11" s="4">
        <f t="shared" si="0"/>
        <v>16.449000000000002</v>
      </c>
      <c r="E11" s="1">
        <v>1000</v>
      </c>
      <c r="F11" s="1">
        <v>15642</v>
      </c>
      <c r="G11" s="4">
        <f t="shared" si="1"/>
        <v>14.641999999999999</v>
      </c>
      <c r="H11" s="1">
        <v>10000</v>
      </c>
      <c r="I11" s="1">
        <v>29553</v>
      </c>
      <c r="J11" s="4">
        <f t="shared" si="2"/>
        <v>1.9552999999999998</v>
      </c>
      <c r="K11" s="1">
        <v>1.5</v>
      </c>
      <c r="L11" s="1">
        <v>1.69</v>
      </c>
      <c r="M11" s="5">
        <f t="shared" si="3"/>
        <v>0.12666666666666671</v>
      </c>
      <c r="N11" s="1">
        <v>40000</v>
      </c>
      <c r="O11" s="9">
        <v>59883</v>
      </c>
      <c r="P11" s="5">
        <f t="shared" si="4"/>
        <v>0.49707499999999993</v>
      </c>
      <c r="Q11" s="1">
        <v>2.1</v>
      </c>
      <c r="R11" s="8">
        <v>2.0299999999999998</v>
      </c>
      <c r="S11" s="5">
        <f t="shared" si="5"/>
        <v>-3.3333333333333437E-2</v>
      </c>
      <c r="T11" s="7">
        <v>0.10277777777777779</v>
      </c>
      <c r="U11" s="7">
        <v>0.10277777777777779</v>
      </c>
      <c r="V11" s="4">
        <f t="shared" si="6"/>
        <v>0</v>
      </c>
      <c r="W11" s="2">
        <v>0.6</v>
      </c>
      <c r="X11" s="2">
        <v>0.61199999999999999</v>
      </c>
      <c r="Y11" s="4">
        <f t="shared" si="7"/>
        <v>2.0000000000000018E-2</v>
      </c>
    </row>
    <row r="12" spans="1:25" x14ac:dyDescent="0.4">
      <c r="A12" t="s">
        <v>11</v>
      </c>
      <c r="B12" s="1">
        <v>1000</v>
      </c>
      <c r="C12" s="1">
        <v>21407</v>
      </c>
      <c r="D12" s="4">
        <f t="shared" si="0"/>
        <v>20.407</v>
      </c>
      <c r="E12" s="1">
        <v>1000</v>
      </c>
      <c r="F12" s="1">
        <v>19283</v>
      </c>
      <c r="G12" s="4">
        <f t="shared" si="1"/>
        <v>18.283000000000001</v>
      </c>
      <c r="H12" s="1">
        <v>10000</v>
      </c>
      <c r="I12" s="1">
        <v>35979</v>
      </c>
      <c r="J12" s="4">
        <f t="shared" si="2"/>
        <v>2.5979000000000001</v>
      </c>
      <c r="K12" s="1">
        <v>1.5</v>
      </c>
      <c r="L12" s="1">
        <v>1.68</v>
      </c>
      <c r="M12" s="5">
        <f t="shared" si="3"/>
        <v>0.11999999999999988</v>
      </c>
      <c r="N12" s="1">
        <v>40000</v>
      </c>
      <c r="O12" s="9">
        <v>74202</v>
      </c>
      <c r="P12" s="5">
        <f t="shared" si="4"/>
        <v>0.85505000000000009</v>
      </c>
      <c r="Q12" s="1">
        <v>2.1</v>
      </c>
      <c r="R12" s="8">
        <v>2.06</v>
      </c>
      <c r="S12" s="5">
        <f t="shared" si="5"/>
        <v>-1.9047619047619091E-2</v>
      </c>
      <c r="T12" s="7">
        <v>0.10277777777777779</v>
      </c>
      <c r="U12" s="7">
        <v>0.10208333333333335</v>
      </c>
      <c r="V12" s="4">
        <f t="shared" si="6"/>
        <v>-6.7567567567566877E-3</v>
      </c>
      <c r="W12" s="2">
        <v>0.6</v>
      </c>
      <c r="X12" s="2">
        <v>0.5847</v>
      </c>
      <c r="Y12" s="4">
        <f t="shared" si="7"/>
        <v>-2.5499999999999967E-2</v>
      </c>
    </row>
    <row r="13" spans="1:25" x14ac:dyDescent="0.4">
      <c r="A13" t="s">
        <v>9</v>
      </c>
      <c r="B13" s="1">
        <v>1000</v>
      </c>
      <c r="C13" s="1">
        <v>2000</v>
      </c>
      <c r="D13" s="4">
        <f t="shared" si="0"/>
        <v>1</v>
      </c>
      <c r="E13" s="1">
        <v>1000</v>
      </c>
      <c r="F13" s="1">
        <v>20000</v>
      </c>
      <c r="G13" s="4">
        <f t="shared" si="1"/>
        <v>19</v>
      </c>
      <c r="H13" s="1">
        <v>10000</v>
      </c>
      <c r="I13" s="1">
        <v>35000</v>
      </c>
      <c r="J13" s="4">
        <f t="shared" si="2"/>
        <v>2.5</v>
      </c>
      <c r="K13" s="1">
        <v>1.5</v>
      </c>
      <c r="L13" s="1">
        <v>1.68</v>
      </c>
      <c r="M13" s="5">
        <f t="shared" si="3"/>
        <v>0.11999999999999988</v>
      </c>
      <c r="N13" s="1">
        <v>40000</v>
      </c>
      <c r="O13" s="9">
        <v>74202</v>
      </c>
      <c r="P13" s="5">
        <f t="shared" si="4"/>
        <v>0.85505000000000009</v>
      </c>
      <c r="Q13" s="1">
        <v>2.1</v>
      </c>
      <c r="R13" s="8">
        <v>2.06</v>
      </c>
      <c r="S13" s="5">
        <f t="shared" si="5"/>
        <v>-1.9047619047619091E-2</v>
      </c>
      <c r="T13" s="7">
        <v>0.10277777777777779</v>
      </c>
      <c r="U13" s="7">
        <v>0.10208333333333335</v>
      </c>
      <c r="V13" s="4">
        <f t="shared" si="6"/>
        <v>-6.7567567567566877E-3</v>
      </c>
      <c r="W13" s="2">
        <v>0.6</v>
      </c>
      <c r="X13" s="2">
        <v>0.5847</v>
      </c>
      <c r="Y13" s="4">
        <f t="shared" si="7"/>
        <v>-2.5499999999999967E-2</v>
      </c>
    </row>
    <row r="14" spans="1:25" x14ac:dyDescent="0.4">
      <c r="A14" t="s">
        <v>10</v>
      </c>
      <c r="B14" s="1">
        <v>1000</v>
      </c>
      <c r="C14" s="1">
        <v>2000</v>
      </c>
      <c r="D14" s="4">
        <f t="shared" si="0"/>
        <v>1</v>
      </c>
      <c r="E14" s="1">
        <v>1000</v>
      </c>
      <c r="F14" s="1">
        <v>20000</v>
      </c>
      <c r="G14" s="4">
        <f t="shared" si="1"/>
        <v>19</v>
      </c>
      <c r="H14" s="1">
        <v>10000</v>
      </c>
      <c r="I14" s="1">
        <v>35000</v>
      </c>
      <c r="J14" s="4">
        <f t="shared" si="2"/>
        <v>2.5</v>
      </c>
      <c r="K14" s="1">
        <v>1.5</v>
      </c>
      <c r="L14" s="1">
        <v>1.68</v>
      </c>
      <c r="M14" s="5">
        <f t="shared" si="3"/>
        <v>0.11999999999999988</v>
      </c>
      <c r="N14" s="1">
        <v>40000</v>
      </c>
      <c r="O14" s="9">
        <v>74202</v>
      </c>
      <c r="P14" s="5">
        <f t="shared" si="4"/>
        <v>0.85505000000000009</v>
      </c>
      <c r="Q14" s="1">
        <v>2.1</v>
      </c>
      <c r="R14" s="8">
        <v>2.06</v>
      </c>
      <c r="S14" s="5">
        <f t="shared" si="5"/>
        <v>-1.9047619047619091E-2</v>
      </c>
      <c r="T14" s="7">
        <v>0.10277777777777779</v>
      </c>
      <c r="U14" s="7">
        <v>0.10208333333333335</v>
      </c>
      <c r="V14" s="4">
        <f t="shared" si="6"/>
        <v>-6.7567567567566877E-3</v>
      </c>
      <c r="W14" s="2">
        <v>0.6</v>
      </c>
      <c r="X14" s="2">
        <v>0.5847</v>
      </c>
      <c r="Y14" s="4">
        <f t="shared" si="7"/>
        <v>-2.5499999999999967E-2</v>
      </c>
    </row>
    <row r="15" spans="1:25" x14ac:dyDescent="0.4">
      <c r="D15" s="4"/>
      <c r="G15" s="4"/>
      <c r="J15" s="4"/>
      <c r="M15" s="5"/>
      <c r="O15" s="9"/>
      <c r="P15" s="5"/>
      <c r="R15" s="8"/>
      <c r="S15" s="5"/>
      <c r="T15" s="7"/>
      <c r="U15" s="7"/>
      <c r="V15" s="4"/>
      <c r="W15" s="2"/>
      <c r="X15" s="2"/>
      <c r="Y15" s="4"/>
    </row>
    <row r="16" spans="1:25" x14ac:dyDescent="0.4">
      <c r="B16" s="6">
        <v>2019</v>
      </c>
      <c r="C16" s="6">
        <v>2020</v>
      </c>
      <c r="D16" s="4"/>
      <c r="E16" s="6">
        <v>2019</v>
      </c>
      <c r="F16" s="6">
        <v>2020</v>
      </c>
      <c r="G16" s="4"/>
      <c r="H16" s="6">
        <v>2019</v>
      </c>
      <c r="I16" s="6">
        <v>2020</v>
      </c>
      <c r="J16" s="4"/>
      <c r="K16" s="6">
        <v>2019</v>
      </c>
      <c r="L16" s="6">
        <v>2020</v>
      </c>
      <c r="M16" s="5"/>
      <c r="N16" s="6">
        <v>2019</v>
      </c>
      <c r="O16" s="6">
        <v>2020</v>
      </c>
      <c r="P16" s="5"/>
      <c r="Q16" s="6">
        <v>2019</v>
      </c>
      <c r="R16" s="6">
        <v>2020</v>
      </c>
      <c r="S16" s="5"/>
      <c r="T16" s="6">
        <v>2019</v>
      </c>
      <c r="U16" s="6">
        <v>2020</v>
      </c>
      <c r="V16" s="4"/>
      <c r="W16" s="6">
        <v>2019</v>
      </c>
      <c r="X16" s="6">
        <v>2020</v>
      </c>
      <c r="Y16" s="4"/>
    </row>
    <row r="17" spans="1:25" x14ac:dyDescent="0.4">
      <c r="A17" t="s">
        <v>0</v>
      </c>
      <c r="B17" s="1">
        <v>5000</v>
      </c>
      <c r="C17" s="1">
        <v>10000</v>
      </c>
      <c r="D17" s="4">
        <f t="shared" ref="D17:D28" si="8">C17/B17-1</f>
        <v>1</v>
      </c>
      <c r="E17" s="1">
        <f>F3</f>
        <v>2000</v>
      </c>
      <c r="F17" s="1">
        <v>10000</v>
      </c>
      <c r="G17" s="4">
        <f t="shared" ref="G17:G28" si="9">F17/E17-1</f>
        <v>4</v>
      </c>
      <c r="H17" s="1">
        <f>I3</f>
        <v>9000</v>
      </c>
      <c r="I17" s="1">
        <v>20000</v>
      </c>
      <c r="J17" s="4">
        <f t="shared" ref="J17:J28" si="10">I17/H17-1</f>
        <v>1.2222222222222223</v>
      </c>
      <c r="K17" s="1">
        <f>L3</f>
        <v>2</v>
      </c>
      <c r="L17" s="1">
        <v>2.5</v>
      </c>
      <c r="M17" s="5">
        <f t="shared" ref="M17:M28" si="11">L17/K17-1</f>
        <v>0.25</v>
      </c>
      <c r="N17" s="1">
        <f>O3</f>
        <v>45000</v>
      </c>
      <c r="O17" s="9">
        <v>85000</v>
      </c>
      <c r="P17" s="5">
        <f t="shared" ref="P17:P28" si="12">O17/N17-1</f>
        <v>0.88888888888888884</v>
      </c>
      <c r="Q17" s="1">
        <f>R3</f>
        <v>2.2000000000000002</v>
      </c>
      <c r="R17" s="8">
        <v>2.2999999999999998</v>
      </c>
      <c r="S17" s="5">
        <f>R25/Q17-1</f>
        <v>4.5454545454545192E-2</v>
      </c>
      <c r="T17" s="7">
        <f>U3</f>
        <v>0.10694444444444444</v>
      </c>
      <c r="U17" s="7">
        <v>0.12152777777777778</v>
      </c>
      <c r="V17" s="4">
        <f t="shared" ref="V17:V28" si="13">U17/T17-1</f>
        <v>0.13636363636363646</v>
      </c>
      <c r="W17" s="2">
        <f>X3</f>
        <v>0.61</v>
      </c>
      <c r="X17" s="2">
        <v>0.45</v>
      </c>
      <c r="Y17" s="4">
        <f t="shared" ref="Y17:Y28" si="14">X17/W17-1</f>
        <v>-0.26229508196721307</v>
      </c>
    </row>
    <row r="18" spans="1:25" x14ac:dyDescent="0.4">
      <c r="A18" t="s">
        <v>1</v>
      </c>
      <c r="B18" s="1">
        <v>5000</v>
      </c>
      <c r="C18" s="1">
        <v>10000</v>
      </c>
      <c r="D18" s="4">
        <f>C20/B18-1</f>
        <v>1</v>
      </c>
      <c r="E18" s="1">
        <f>F4</f>
        <v>2000</v>
      </c>
      <c r="F18" s="1">
        <v>10000</v>
      </c>
      <c r="G18" s="4">
        <f t="shared" si="9"/>
        <v>4</v>
      </c>
      <c r="H18" s="1">
        <f>I4</f>
        <v>9000</v>
      </c>
      <c r="I18" s="1">
        <v>20000</v>
      </c>
      <c r="J18" s="4">
        <f t="shared" si="10"/>
        <v>1.2222222222222223</v>
      </c>
      <c r="K18" s="1">
        <f>L4</f>
        <v>2</v>
      </c>
      <c r="L18" s="1">
        <v>2.5</v>
      </c>
      <c r="M18" s="5">
        <f t="shared" si="11"/>
        <v>0.25</v>
      </c>
      <c r="N18" s="1">
        <f>O4</f>
        <v>45000</v>
      </c>
      <c r="O18" s="9">
        <v>85000</v>
      </c>
      <c r="P18" s="5">
        <f t="shared" si="12"/>
        <v>0.88888888888888884</v>
      </c>
      <c r="Q18" s="1">
        <f>R4</f>
        <v>2.2000000000000002</v>
      </c>
      <c r="R18" s="8">
        <v>2.2999999999999998</v>
      </c>
      <c r="S18" s="5">
        <f t="shared" ref="S18:S28" si="15">R18/Q18-1</f>
        <v>4.5454545454545192E-2</v>
      </c>
      <c r="T18" s="7">
        <f t="shared" ref="T18:T20" si="16">U4</f>
        <v>0.10694444444444444</v>
      </c>
      <c r="U18" s="7">
        <v>0.12152777777777778</v>
      </c>
      <c r="V18" s="4">
        <f t="shared" si="13"/>
        <v>0.13636363636363646</v>
      </c>
      <c r="W18" s="2">
        <f t="shared" ref="W18:W20" si="17">X4</f>
        <v>0.61</v>
      </c>
      <c r="X18" s="2">
        <v>0.45</v>
      </c>
      <c r="Y18" s="4">
        <f t="shared" si="14"/>
        <v>-0.26229508196721307</v>
      </c>
    </row>
    <row r="19" spans="1:25" x14ac:dyDescent="0.4">
      <c r="A19" t="s">
        <v>2</v>
      </c>
      <c r="B19" s="1">
        <v>5000</v>
      </c>
      <c r="C19" s="1">
        <v>10000</v>
      </c>
      <c r="D19" s="4">
        <f t="shared" si="8"/>
        <v>1</v>
      </c>
      <c r="E19" s="1">
        <f>F5</f>
        <v>2000</v>
      </c>
      <c r="F19" s="1">
        <v>10000</v>
      </c>
      <c r="G19" s="4">
        <f t="shared" si="9"/>
        <v>4</v>
      </c>
      <c r="H19" s="1">
        <f>I5</f>
        <v>9000</v>
      </c>
      <c r="I19" s="1">
        <v>20000</v>
      </c>
      <c r="J19" s="4">
        <f t="shared" si="10"/>
        <v>1.2222222222222223</v>
      </c>
      <c r="K19" s="1">
        <f>L5</f>
        <v>2</v>
      </c>
      <c r="L19" s="1">
        <v>2.5</v>
      </c>
      <c r="M19" s="5">
        <f t="shared" si="11"/>
        <v>0.25</v>
      </c>
      <c r="N19" s="1">
        <f>O5</f>
        <v>45000</v>
      </c>
      <c r="O19" s="9">
        <v>85000</v>
      </c>
      <c r="P19" s="5">
        <f t="shared" si="12"/>
        <v>0.88888888888888884</v>
      </c>
      <c r="Q19" s="1">
        <f>R5</f>
        <v>2.2000000000000002</v>
      </c>
      <c r="R19" s="8">
        <v>2.2999999999999998</v>
      </c>
      <c r="S19" s="5">
        <f t="shared" si="15"/>
        <v>4.5454545454545192E-2</v>
      </c>
      <c r="T19" s="7">
        <f t="shared" si="16"/>
        <v>0.10694444444444444</v>
      </c>
      <c r="U19" s="7">
        <v>0.12152777777777778</v>
      </c>
      <c r="V19" s="4">
        <f t="shared" si="13"/>
        <v>0.13636363636363646</v>
      </c>
      <c r="W19" s="2">
        <f t="shared" si="17"/>
        <v>0.61</v>
      </c>
      <c r="X19" s="2">
        <v>0.45</v>
      </c>
      <c r="Y19" s="4">
        <f t="shared" si="14"/>
        <v>-0.26229508196721307</v>
      </c>
    </row>
    <row r="20" spans="1:25" x14ac:dyDescent="0.4">
      <c r="A20" t="s">
        <v>3</v>
      </c>
      <c r="B20" s="1">
        <v>5000</v>
      </c>
      <c r="C20" s="1">
        <v>10000</v>
      </c>
      <c r="D20" s="4">
        <f t="shared" si="8"/>
        <v>1</v>
      </c>
      <c r="E20" s="1">
        <f>F6</f>
        <v>2000</v>
      </c>
      <c r="F20" s="1">
        <v>10000</v>
      </c>
      <c r="G20" s="4">
        <f t="shared" si="9"/>
        <v>4</v>
      </c>
      <c r="H20" s="1">
        <f>I6</f>
        <v>9000</v>
      </c>
      <c r="I20" s="1">
        <v>20000</v>
      </c>
      <c r="J20" s="4">
        <f t="shared" si="10"/>
        <v>1.2222222222222223</v>
      </c>
      <c r="K20" s="1">
        <f>L6</f>
        <v>2</v>
      </c>
      <c r="L20" s="1">
        <v>2.5</v>
      </c>
      <c r="M20" s="5">
        <f t="shared" si="11"/>
        <v>0.25</v>
      </c>
      <c r="N20" s="1">
        <f>O6</f>
        <v>45000</v>
      </c>
      <c r="O20" s="9">
        <v>85000</v>
      </c>
      <c r="P20" s="5">
        <f t="shared" si="12"/>
        <v>0.88888888888888884</v>
      </c>
      <c r="Q20" s="1">
        <f>R6</f>
        <v>2.2000000000000002</v>
      </c>
      <c r="R20" s="8">
        <v>2.2999999999999998</v>
      </c>
      <c r="S20" s="5">
        <f t="shared" si="15"/>
        <v>4.5454545454545192E-2</v>
      </c>
      <c r="T20" s="7">
        <f t="shared" si="16"/>
        <v>0.10694444444444444</v>
      </c>
      <c r="U20" s="7">
        <v>0.12152777777777778</v>
      </c>
      <c r="V20" s="4">
        <f t="shared" si="13"/>
        <v>0.13636363636363646</v>
      </c>
      <c r="W20" s="2">
        <f t="shared" si="17"/>
        <v>0.61</v>
      </c>
      <c r="X20" s="2">
        <v>0.45</v>
      </c>
      <c r="Y20" s="4">
        <f t="shared" si="14"/>
        <v>-0.26229508196721307</v>
      </c>
    </row>
    <row r="21" spans="1:25" x14ac:dyDescent="0.4">
      <c r="A21" t="s">
        <v>4</v>
      </c>
      <c r="B21" s="1">
        <f>C7</f>
        <v>5585</v>
      </c>
      <c r="C21" s="1">
        <v>20000</v>
      </c>
      <c r="D21" s="4">
        <f t="shared" si="8"/>
        <v>2.5810205908683974</v>
      </c>
      <c r="E21" s="1">
        <f>F7</f>
        <v>5584</v>
      </c>
      <c r="F21" s="1">
        <v>20000</v>
      </c>
      <c r="G21" s="4">
        <f t="shared" si="9"/>
        <v>2.5816618911174785</v>
      </c>
      <c r="H21" s="1">
        <f>I7</f>
        <v>8711</v>
      </c>
      <c r="I21" s="1">
        <v>20000</v>
      </c>
      <c r="J21" s="4">
        <f t="shared" si="10"/>
        <v>1.2959476523935254</v>
      </c>
      <c r="K21" s="1">
        <f>L7</f>
        <v>1.56</v>
      </c>
      <c r="L21" s="1">
        <v>2.5</v>
      </c>
      <c r="M21" s="5">
        <f t="shared" si="11"/>
        <v>0.60256410256410242</v>
      </c>
      <c r="N21" s="9">
        <f>O7</f>
        <v>17929</v>
      </c>
      <c r="O21" s="9">
        <v>85000</v>
      </c>
      <c r="P21" s="5">
        <f t="shared" si="12"/>
        <v>3.7409225277483404</v>
      </c>
      <c r="Q21" s="8">
        <f>R7</f>
        <v>2.06</v>
      </c>
      <c r="R21" s="8">
        <v>2.2999999999999998</v>
      </c>
      <c r="S21" s="5">
        <f t="shared" si="15"/>
        <v>0.11650485436893199</v>
      </c>
      <c r="T21" s="7">
        <f>U7</f>
        <v>0.10277777777777779</v>
      </c>
      <c r="U21" s="7">
        <v>0.12152777777777778</v>
      </c>
      <c r="V21" s="4">
        <f t="shared" si="13"/>
        <v>0.18243243243243223</v>
      </c>
      <c r="W21" s="2">
        <f>X7</f>
        <v>0.59950000000000003</v>
      </c>
      <c r="X21" s="2">
        <v>0.45</v>
      </c>
      <c r="Y21" s="4">
        <f t="shared" si="14"/>
        <v>-0.24937447873227692</v>
      </c>
    </row>
    <row r="22" spans="1:25" x14ac:dyDescent="0.4">
      <c r="A22" t="s">
        <v>5</v>
      </c>
      <c r="B22" s="1">
        <f t="shared" ref="B22:B28" si="18">C8</f>
        <v>18182</v>
      </c>
      <c r="C22" s="1">
        <v>20000</v>
      </c>
      <c r="D22" s="4">
        <f t="shared" si="8"/>
        <v>9.9989000109999004E-2</v>
      </c>
      <c r="E22" s="1">
        <f t="shared" ref="E22:E28" si="19">F8</f>
        <v>17203</v>
      </c>
      <c r="F22" s="1">
        <v>20000</v>
      </c>
      <c r="G22" s="4">
        <f t="shared" si="9"/>
        <v>0.16258792071150374</v>
      </c>
      <c r="H22" s="1">
        <f t="shared" ref="H22:H28" si="20">I8</f>
        <v>31092</v>
      </c>
      <c r="I22" s="1">
        <v>20000</v>
      </c>
      <c r="J22" s="4">
        <f t="shared" si="10"/>
        <v>-0.3567477164543934</v>
      </c>
      <c r="K22" s="1">
        <f t="shared" ref="K22:K28" si="21">L8</f>
        <v>1.71</v>
      </c>
      <c r="L22" s="1">
        <v>2.5</v>
      </c>
      <c r="M22" s="5">
        <f>L22/K26-1</f>
        <v>0.48809523809523814</v>
      </c>
      <c r="N22" s="9">
        <f t="shared" ref="N22:N28" si="22">O8</f>
        <v>63633</v>
      </c>
      <c r="O22" s="9">
        <v>85000</v>
      </c>
      <c r="P22" s="5">
        <f t="shared" si="12"/>
        <v>0.33578489148712154</v>
      </c>
      <c r="Q22" s="8">
        <f t="shared" ref="Q22:Q26" si="23">R8</f>
        <v>2.06</v>
      </c>
      <c r="R22" s="8">
        <v>2.2999999999999998</v>
      </c>
      <c r="S22" s="5">
        <f t="shared" si="15"/>
        <v>0.11650485436893199</v>
      </c>
      <c r="T22" s="7">
        <f t="shared" ref="T22:T28" si="24">U8</f>
        <v>0.10833333333333334</v>
      </c>
      <c r="U22" s="7">
        <v>0.12152777777777778</v>
      </c>
      <c r="V22" s="4">
        <f t="shared" si="13"/>
        <v>0.12179487179487181</v>
      </c>
      <c r="W22" s="2">
        <f t="shared" ref="W22:W28" si="25">X8</f>
        <v>0.60799999999999998</v>
      </c>
      <c r="X22" s="2">
        <v>0.45</v>
      </c>
      <c r="Y22" s="4">
        <f t="shared" si="14"/>
        <v>-0.25986842105263153</v>
      </c>
    </row>
    <row r="23" spans="1:25" x14ac:dyDescent="0.4">
      <c r="A23" t="s">
        <v>6</v>
      </c>
      <c r="B23" s="1">
        <f t="shared" si="18"/>
        <v>18388</v>
      </c>
      <c r="C23" s="1">
        <v>20000</v>
      </c>
      <c r="D23" s="4">
        <f t="shared" si="8"/>
        <v>8.7665869045029376E-2</v>
      </c>
      <c r="E23" s="1">
        <f t="shared" si="19"/>
        <v>17013</v>
      </c>
      <c r="F23" s="1">
        <v>20000</v>
      </c>
      <c r="G23" s="4">
        <f t="shared" si="9"/>
        <v>0.17557162170105212</v>
      </c>
      <c r="H23" s="1">
        <f t="shared" si="20"/>
        <v>31760</v>
      </c>
      <c r="I23" s="1">
        <v>20000</v>
      </c>
      <c r="J23" s="4">
        <f t="shared" si="10"/>
        <v>-0.37027707808564236</v>
      </c>
      <c r="K23" s="1">
        <f t="shared" si="21"/>
        <v>1.73</v>
      </c>
      <c r="L23" s="1">
        <v>2.5</v>
      </c>
      <c r="M23" s="5">
        <f t="shared" si="11"/>
        <v>0.44508670520231219</v>
      </c>
      <c r="N23" s="9">
        <f t="shared" si="22"/>
        <v>65458</v>
      </c>
      <c r="O23" s="9">
        <v>85000</v>
      </c>
      <c r="P23" s="5">
        <f t="shared" si="12"/>
        <v>0.29854257691955155</v>
      </c>
      <c r="Q23" s="8">
        <f t="shared" si="23"/>
        <v>2.06</v>
      </c>
      <c r="R23" s="8">
        <v>2.2999999999999998</v>
      </c>
      <c r="S23" s="5">
        <f t="shared" si="15"/>
        <v>0.11650485436893199</v>
      </c>
      <c r="T23" s="7">
        <f t="shared" si="24"/>
        <v>0.1125</v>
      </c>
      <c r="U23" s="7">
        <v>0.12152777777777778</v>
      </c>
      <c r="V23" s="4">
        <f t="shared" si="13"/>
        <v>8.0246913580246826E-2</v>
      </c>
      <c r="W23" s="2">
        <f t="shared" si="25"/>
        <v>0.59699999999999998</v>
      </c>
      <c r="X23" s="2">
        <v>0.45</v>
      </c>
      <c r="Y23" s="4">
        <f t="shared" si="14"/>
        <v>-0.24623115577889443</v>
      </c>
    </row>
    <row r="24" spans="1:25" x14ac:dyDescent="0.4">
      <c r="A24" t="s">
        <v>7</v>
      </c>
      <c r="B24" s="1">
        <f t="shared" si="18"/>
        <v>17993</v>
      </c>
      <c r="C24" s="1">
        <v>20000</v>
      </c>
      <c r="D24" s="4">
        <f t="shared" si="8"/>
        <v>0.11154337798032565</v>
      </c>
      <c r="E24" s="1">
        <f t="shared" si="19"/>
        <v>16463</v>
      </c>
      <c r="F24" s="1">
        <v>20000</v>
      </c>
      <c r="G24" s="4">
        <f t="shared" si="9"/>
        <v>0.21484541092146014</v>
      </c>
      <c r="H24" s="1">
        <f t="shared" si="20"/>
        <v>31669</v>
      </c>
      <c r="I24" s="1">
        <v>20000</v>
      </c>
      <c r="J24" s="4">
        <f t="shared" si="10"/>
        <v>-0.36846758659888224</v>
      </c>
      <c r="K24" s="1">
        <f t="shared" si="21"/>
        <v>1.76</v>
      </c>
      <c r="L24" s="1">
        <v>2.5</v>
      </c>
      <c r="M24" s="5">
        <f t="shared" si="11"/>
        <v>0.42045454545454541</v>
      </c>
      <c r="N24" s="9">
        <f t="shared" si="22"/>
        <v>65413</v>
      </c>
      <c r="O24" s="9">
        <v>85000</v>
      </c>
      <c r="P24" s="5">
        <f t="shared" si="12"/>
        <v>0.29943589194808373</v>
      </c>
      <c r="Q24" s="8">
        <f t="shared" si="23"/>
        <v>2.0699999999999998</v>
      </c>
      <c r="R24" s="8">
        <v>2.2999999999999998</v>
      </c>
      <c r="S24" s="5">
        <f t="shared" si="15"/>
        <v>0.11111111111111116</v>
      </c>
      <c r="T24" s="7">
        <f t="shared" si="24"/>
        <v>0.10694444444444444</v>
      </c>
      <c r="U24" s="7">
        <v>0.12152777777777778</v>
      </c>
      <c r="V24" s="4">
        <f t="shared" si="13"/>
        <v>0.13636363636363646</v>
      </c>
      <c r="W24" s="2">
        <f t="shared" si="25"/>
        <v>0.60317449000000001</v>
      </c>
      <c r="X24" s="2">
        <v>0.45</v>
      </c>
      <c r="Y24" s="4">
        <f t="shared" si="14"/>
        <v>-0.25394722843799311</v>
      </c>
    </row>
    <row r="25" spans="1:25" x14ac:dyDescent="0.4">
      <c r="A25" t="s">
        <v>8</v>
      </c>
      <c r="B25" s="1">
        <f t="shared" si="18"/>
        <v>17449</v>
      </c>
      <c r="C25" s="1">
        <v>20000</v>
      </c>
      <c r="D25" s="4">
        <f t="shared" si="8"/>
        <v>0.14619748982749736</v>
      </c>
      <c r="E25" s="1">
        <f t="shared" si="19"/>
        <v>15642</v>
      </c>
      <c r="F25" s="1">
        <v>20000</v>
      </c>
      <c r="G25" s="4">
        <f t="shared" si="9"/>
        <v>0.2786088735455825</v>
      </c>
      <c r="H25" s="1">
        <f t="shared" si="20"/>
        <v>29553</v>
      </c>
      <c r="I25" s="1">
        <v>20000</v>
      </c>
      <c r="J25" s="4">
        <f t="shared" si="10"/>
        <v>-0.32324975467803607</v>
      </c>
      <c r="K25" s="1">
        <f t="shared" si="21"/>
        <v>1.69</v>
      </c>
      <c r="L25" s="1">
        <v>2.5</v>
      </c>
      <c r="M25" s="5">
        <f t="shared" si="11"/>
        <v>0.47928994082840237</v>
      </c>
      <c r="N25" s="9">
        <f t="shared" si="22"/>
        <v>59883</v>
      </c>
      <c r="O25" s="9">
        <v>85000</v>
      </c>
      <c r="P25" s="5">
        <f t="shared" si="12"/>
        <v>0.41943456406659663</v>
      </c>
      <c r="Q25" s="8">
        <f t="shared" si="23"/>
        <v>2.0299999999999998</v>
      </c>
      <c r="R25" s="8">
        <v>2.2999999999999998</v>
      </c>
      <c r="S25" s="5">
        <f t="shared" si="15"/>
        <v>0.13300492610837433</v>
      </c>
      <c r="T25" s="7">
        <f t="shared" si="24"/>
        <v>0.10277777777777779</v>
      </c>
      <c r="U25" s="7">
        <v>0.12152777777777778</v>
      </c>
      <c r="V25" s="4">
        <f t="shared" si="13"/>
        <v>0.18243243243243223</v>
      </c>
      <c r="W25" s="2">
        <f t="shared" si="25"/>
        <v>0.61199999999999999</v>
      </c>
      <c r="X25" s="2">
        <v>0.45</v>
      </c>
      <c r="Y25" s="4">
        <f t="shared" si="14"/>
        <v>-0.26470588235294112</v>
      </c>
    </row>
    <row r="26" spans="1:25" x14ac:dyDescent="0.4">
      <c r="A26" t="s">
        <v>11</v>
      </c>
      <c r="B26" s="1">
        <f t="shared" si="18"/>
        <v>21407</v>
      </c>
      <c r="C26" s="1">
        <v>20000</v>
      </c>
      <c r="D26" s="4">
        <f t="shared" si="8"/>
        <v>-6.5726164338767656E-2</v>
      </c>
      <c r="E26" s="1">
        <f t="shared" si="19"/>
        <v>19283</v>
      </c>
      <c r="F26" s="1">
        <v>20000</v>
      </c>
      <c r="G26" s="4">
        <f t="shared" si="9"/>
        <v>3.7183010942280825E-2</v>
      </c>
      <c r="H26" s="1">
        <f t="shared" si="20"/>
        <v>35979</v>
      </c>
      <c r="I26" s="1">
        <v>20000</v>
      </c>
      <c r="J26" s="4">
        <f t="shared" si="10"/>
        <v>-0.44412018121682095</v>
      </c>
      <c r="K26" s="1">
        <f t="shared" si="21"/>
        <v>1.68</v>
      </c>
      <c r="L26" s="1">
        <v>2.5</v>
      </c>
      <c r="M26" s="5">
        <f t="shared" si="11"/>
        <v>0.48809523809523814</v>
      </c>
      <c r="N26" s="9">
        <f t="shared" si="22"/>
        <v>74202</v>
      </c>
      <c r="O26" s="9">
        <v>85000</v>
      </c>
      <c r="P26" s="5">
        <f t="shared" si="12"/>
        <v>0.1455216840516429</v>
      </c>
      <c r="Q26" s="8">
        <f t="shared" si="23"/>
        <v>2.06</v>
      </c>
      <c r="R26" s="8">
        <v>2.2999999999999998</v>
      </c>
      <c r="S26" s="5">
        <f t="shared" si="15"/>
        <v>0.11650485436893199</v>
      </c>
      <c r="T26" s="7">
        <f t="shared" si="24"/>
        <v>0.10208333333333335</v>
      </c>
      <c r="U26" s="7">
        <v>0.12152777777777778</v>
      </c>
      <c r="V26" s="4">
        <f t="shared" si="13"/>
        <v>0.19047619047619024</v>
      </c>
      <c r="W26" s="2">
        <f t="shared" si="25"/>
        <v>0.5847</v>
      </c>
      <c r="X26" s="2">
        <v>0.45</v>
      </c>
      <c r="Y26" s="4">
        <f t="shared" si="14"/>
        <v>-0.23037455105182147</v>
      </c>
    </row>
    <row r="27" spans="1:25" x14ac:dyDescent="0.4">
      <c r="A27" t="s">
        <v>9</v>
      </c>
      <c r="B27" s="1">
        <f t="shared" si="18"/>
        <v>2000</v>
      </c>
      <c r="C27" s="1">
        <v>20000</v>
      </c>
      <c r="D27" s="4">
        <f t="shared" si="8"/>
        <v>9</v>
      </c>
      <c r="E27" s="1">
        <f t="shared" si="19"/>
        <v>20000</v>
      </c>
      <c r="F27" s="1">
        <v>20000</v>
      </c>
      <c r="G27" s="4">
        <f t="shared" si="9"/>
        <v>0</v>
      </c>
      <c r="H27" s="1">
        <f t="shared" si="20"/>
        <v>35000</v>
      </c>
      <c r="I27" s="1">
        <v>20000</v>
      </c>
      <c r="J27" s="4">
        <f t="shared" si="10"/>
        <v>-0.4285714285714286</v>
      </c>
      <c r="K27" s="1">
        <f t="shared" si="21"/>
        <v>1.68</v>
      </c>
      <c r="L27" s="1">
        <v>2.5</v>
      </c>
      <c r="M27" s="5">
        <f t="shared" si="11"/>
        <v>0.48809523809523814</v>
      </c>
      <c r="N27" s="9">
        <f t="shared" si="22"/>
        <v>74202</v>
      </c>
      <c r="O27" s="9">
        <v>85000</v>
      </c>
      <c r="P27" s="5">
        <f t="shared" si="12"/>
        <v>0.1455216840516429</v>
      </c>
      <c r="Q27" s="8">
        <v>2.2000000000000002</v>
      </c>
      <c r="R27" s="8">
        <v>2.2999999999999998</v>
      </c>
      <c r="S27" s="5">
        <f t="shared" si="15"/>
        <v>4.5454545454545192E-2</v>
      </c>
      <c r="T27" s="7">
        <f t="shared" si="24"/>
        <v>0.10208333333333335</v>
      </c>
      <c r="U27" s="7">
        <v>0.12152777777777778</v>
      </c>
      <c r="V27" s="4">
        <f t="shared" si="13"/>
        <v>0.19047619047619024</v>
      </c>
      <c r="W27" s="2">
        <f t="shared" si="25"/>
        <v>0.5847</v>
      </c>
      <c r="X27" s="2">
        <v>0.45</v>
      </c>
      <c r="Y27" s="4">
        <f t="shared" si="14"/>
        <v>-0.23037455105182147</v>
      </c>
    </row>
    <row r="28" spans="1:25" x14ac:dyDescent="0.4">
      <c r="A28" t="s">
        <v>10</v>
      </c>
      <c r="B28" s="1">
        <f t="shared" si="18"/>
        <v>2000</v>
      </c>
      <c r="C28" s="1">
        <v>20000</v>
      </c>
      <c r="D28" s="4">
        <f t="shared" si="8"/>
        <v>9</v>
      </c>
      <c r="E28" s="1">
        <f t="shared" si="19"/>
        <v>20000</v>
      </c>
      <c r="F28" s="1">
        <v>20000</v>
      </c>
      <c r="G28" s="4">
        <f t="shared" si="9"/>
        <v>0</v>
      </c>
      <c r="H28" s="1">
        <f t="shared" si="20"/>
        <v>35000</v>
      </c>
      <c r="I28" s="1">
        <v>20000</v>
      </c>
      <c r="J28" s="4">
        <f t="shared" si="10"/>
        <v>-0.4285714285714286</v>
      </c>
      <c r="K28" s="1">
        <f t="shared" si="21"/>
        <v>1.68</v>
      </c>
      <c r="L28" s="1">
        <v>2.5</v>
      </c>
      <c r="M28" s="5">
        <f t="shared" si="11"/>
        <v>0.48809523809523814</v>
      </c>
      <c r="N28" s="9">
        <f t="shared" si="22"/>
        <v>74202</v>
      </c>
      <c r="O28" s="9">
        <v>85000</v>
      </c>
      <c r="P28" s="5">
        <f t="shared" si="12"/>
        <v>0.1455216840516429</v>
      </c>
      <c r="Q28" s="8">
        <v>2.2000000000000002</v>
      </c>
      <c r="R28" s="8">
        <v>2.2999999999999998</v>
      </c>
      <c r="S28" s="5">
        <f t="shared" si="15"/>
        <v>4.5454545454545192E-2</v>
      </c>
      <c r="T28" s="7">
        <f t="shared" si="24"/>
        <v>0.10208333333333335</v>
      </c>
      <c r="U28" s="7">
        <v>0.12152777777777778</v>
      </c>
      <c r="V28" s="4">
        <f t="shared" si="13"/>
        <v>0.19047619047619024</v>
      </c>
      <c r="W28" s="2">
        <f t="shared" si="25"/>
        <v>0.5847</v>
      </c>
      <c r="X28" s="2">
        <v>0.45</v>
      </c>
      <c r="Y28" s="4">
        <f t="shared" si="14"/>
        <v>-0.23037455105182147</v>
      </c>
    </row>
  </sheetData>
  <mergeCells count="8">
    <mergeCell ref="W1:X1"/>
    <mergeCell ref="T1:U1"/>
    <mergeCell ref="B1:C1"/>
    <mergeCell ref="E1:F1"/>
    <mergeCell ref="H1:I1"/>
    <mergeCell ref="K1:L1"/>
    <mergeCell ref="N1:O1"/>
    <mergeCell ref="Q1:R1"/>
  </mergeCells>
  <conditionalFormatting sqref="M2:M15">
    <cfRule type="cellIs" dxfId="23" priority="83" operator="lessThan">
      <formula>0</formula>
    </cfRule>
    <cfRule type="cellIs" dxfId="22" priority="84" operator="greaterThan">
      <formula>0</formula>
    </cfRule>
  </conditionalFormatting>
  <conditionalFormatting sqref="D2:D15 G2:G15 J2:J15 M2:M15 P2:P15 V2:V15">
    <cfRule type="cellIs" dxfId="21" priority="81" operator="lessThan">
      <formula>0</formula>
    </cfRule>
    <cfRule type="cellIs" dxfId="20" priority="82" operator="greaterThan">
      <formula>0</formula>
    </cfRule>
  </conditionalFormatting>
  <conditionalFormatting sqref="V29:V1048576 P29:P1048576 M29:M1048576 J29:J1048576 G29:G1048576 D29:D1048576 D1:D15 G1:G15 J1:J15 M1:M15 P1:P15 Y1:Y15 V1:V15">
    <cfRule type="cellIs" dxfId="19" priority="40" operator="greaterThan">
      <formula>0</formula>
    </cfRule>
  </conditionalFormatting>
  <conditionalFormatting sqref="V29:V1048576 P29:P1048576 M29:M1048576 J29:J1048576 G29:G1048576 D29:D1048576 D1:D15 G1:G15 J1:J15 M1:M15 P1:P15 Y1:Y15 V1:V15">
    <cfRule type="cellIs" dxfId="18" priority="39" operator="lessThan">
      <formula>0</formula>
    </cfRule>
  </conditionalFormatting>
  <conditionalFormatting sqref="S29:S1048576 S1:S15">
    <cfRule type="cellIs" dxfId="17" priority="37" operator="lessThan">
      <formula>0</formula>
    </cfRule>
    <cfRule type="cellIs" dxfId="16" priority="38" operator="greaterThan">
      <formula>0</formula>
    </cfRule>
  </conditionalFormatting>
  <conditionalFormatting sqref="M16:M28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D16:D28 G16:G28 M16:M28 J16:J28 P16:P28 V16:V28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D16:D28 G16:G28 M16:M28 J16:J28 P16:P28 V16:V28">
    <cfRule type="cellIs" dxfId="11" priority="12" operator="greaterThan">
      <formula>0</formula>
    </cfRule>
  </conditionalFormatting>
  <conditionalFormatting sqref="D16:D28 G16:G28 M16:M28 J16:J28 P16:P28 V16:V28">
    <cfRule type="cellIs" dxfId="10" priority="11" operator="lessThan">
      <formula>0</formula>
    </cfRule>
  </conditionalFormatting>
  <conditionalFormatting sqref="S16:S2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Y2:Y1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Y29:Y1048576">
    <cfRule type="cellIs" dxfId="5" priority="6" operator="greaterThan">
      <formula>0</formula>
    </cfRule>
  </conditionalFormatting>
  <conditionalFormatting sqref="Y29:Y1048576">
    <cfRule type="cellIs" dxfId="4" priority="5" operator="lessThan">
      <formula>0</formula>
    </cfRule>
  </conditionalFormatting>
  <conditionalFormatting sqref="Y16:Y2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Y16:Y28">
    <cfRule type="cellIs" dxfId="1" priority="2" operator="greaterThan">
      <formula>0</formula>
    </cfRule>
  </conditionalFormatting>
  <conditionalFormatting sqref="Y16:Y28">
    <cfRule type="cellIs" dxfId="0" priority="1" operator="lessThan">
      <formula>0</formula>
    </cfRule>
  </conditionalFormatting>
  <pageMargins left="0.7" right="0.7" top="0.75" bottom="0.75" header="0.3" footer="0.3"/>
  <pageSetup paperSize="9" scale="50" orientation="landscape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Google Analytics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Tomkins</dc:creator>
  <cp:lastModifiedBy>Alan Tomkins</cp:lastModifiedBy>
  <cp:lastPrinted>2014-12-11T22:07:05Z</cp:lastPrinted>
  <dcterms:created xsi:type="dcterms:W3CDTF">2014-02-27T09:47:49Z</dcterms:created>
  <dcterms:modified xsi:type="dcterms:W3CDTF">2020-04-16T11:01:57Z</dcterms:modified>
</cp:coreProperties>
</file>